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6120" tabRatio="616" firstSheet="1" activeTab="10"/>
  </bookViews>
  <sheets>
    <sheet name="JAN 2024" sheetId="1" r:id="rId1"/>
    <sheet name="FEB 2024" sheetId="2" r:id="rId2"/>
    <sheet name="MARCH 2024 " sheetId="3" r:id="rId3"/>
    <sheet name="APRIL 2024" sheetId="4" r:id="rId4"/>
    <sheet name="MAY 2024" sheetId="5" r:id="rId5"/>
    <sheet name="JUNE 2024" sheetId="6" r:id="rId6"/>
    <sheet name="JULY 2024" sheetId="7" r:id="rId7"/>
    <sheet name="AUGUST 2024" sheetId="8" r:id="rId8"/>
    <sheet name="SEPTEMBER 2024" sheetId="9" r:id="rId9"/>
    <sheet name="OCTOBER 2024" sheetId="10" r:id="rId10"/>
    <sheet name="NOVEMBER 2024 " sheetId="11" r:id="rId11"/>
    <sheet name="DECEMBER 2024" sheetId="12" r:id="rId12"/>
  </sheets>
  <externalReferences>
    <externalReference r:id="rId13"/>
    <externalReference r:id="rId14"/>
    <externalReference r:id="rId15"/>
    <externalReference r:id="rId16"/>
  </externalReferences>
  <calcPr calcId="124519"/>
</workbook>
</file>

<file path=xl/calcChain.xml><?xml version="1.0" encoding="utf-8"?>
<calcChain xmlns="http://schemas.openxmlformats.org/spreadsheetml/2006/main">
  <c r="D11" i="10"/>
  <c r="D10"/>
  <c r="D9"/>
  <c r="D8"/>
  <c r="D11" i="9"/>
  <c r="D10"/>
  <c r="D9"/>
  <c r="D8"/>
  <c r="D8" i="8"/>
  <c r="D9"/>
  <c r="D10"/>
  <c r="D11"/>
  <c r="D8" i="7"/>
  <c r="D9"/>
  <c r="D10"/>
  <c r="D11"/>
  <c r="D8" i="6"/>
  <c r="D9"/>
  <c r="D10"/>
  <c r="D11"/>
  <c r="D8" i="5"/>
  <c r="D9"/>
  <c r="D10"/>
  <c r="D11"/>
  <c r="D8" i="4"/>
  <c r="D9"/>
  <c r="D10"/>
  <c r="D11"/>
  <c r="D11" i="3"/>
  <c r="D10"/>
  <c r="D9"/>
  <c r="D8"/>
  <c r="D8" i="2"/>
  <c r="D9"/>
  <c r="D10"/>
  <c r="D11"/>
  <c r="D11" i="1"/>
  <c r="D10"/>
  <c r="D9"/>
  <c r="D8"/>
</calcChain>
</file>

<file path=xl/sharedStrings.xml><?xml version="1.0" encoding="utf-8"?>
<sst xmlns="http://schemas.openxmlformats.org/spreadsheetml/2006/main" count="324" uniqueCount="36">
  <si>
    <t>LABOUR AND INDUSTRIAL RELATIONS DIVISION</t>
  </si>
  <si>
    <t>STATISTICS FOR INSPECTION AND ENFORCEMENT SECTION</t>
  </si>
  <si>
    <t>Number of inspections visits carried out</t>
  </si>
  <si>
    <t>No of workers covered</t>
  </si>
  <si>
    <t>(i)</t>
  </si>
  <si>
    <t>(ii)</t>
  </si>
  <si>
    <t>(iii)</t>
  </si>
  <si>
    <t>(iv)</t>
  </si>
  <si>
    <t>New complaints registered in labour offices</t>
  </si>
  <si>
    <t>No. of workers covered</t>
  </si>
  <si>
    <t>No. of cases disposed of</t>
  </si>
  <si>
    <t xml:space="preserve">Amount recovered </t>
  </si>
  <si>
    <t>1.</t>
  </si>
  <si>
    <t>2.</t>
  </si>
  <si>
    <t>3.</t>
  </si>
  <si>
    <t>Cases dealth with at the Industrial Court</t>
  </si>
  <si>
    <t>New cases referred</t>
  </si>
  <si>
    <t>Chambers</t>
  </si>
  <si>
    <t>Open Court</t>
  </si>
  <si>
    <t>Criminal</t>
  </si>
  <si>
    <t>Cases disposed</t>
  </si>
  <si>
    <t>Amount recovered (Rs)</t>
  </si>
  <si>
    <t>Fine (Rs)</t>
  </si>
  <si>
    <t>Costs (Rs)</t>
  </si>
  <si>
    <t>December 2024</t>
  </si>
  <si>
    <t>November 2024</t>
  </si>
  <si>
    <t>October 2024</t>
  </si>
  <si>
    <t>September 2024</t>
  </si>
  <si>
    <t>August 2024</t>
  </si>
  <si>
    <t>July 2024</t>
  </si>
  <si>
    <t>June 2024</t>
  </si>
  <si>
    <t>May 2024</t>
  </si>
  <si>
    <t>March 2024</t>
  </si>
  <si>
    <t>February 2024</t>
  </si>
  <si>
    <t>January 2024</t>
  </si>
  <si>
    <t>April 2024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</si>
</sst>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 val="double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quotePrefix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164" fontId="5" fillId="0" borderId="0" xfId="1" applyNumberFormat="1" applyFont="1" applyBorder="1"/>
    <xf numFmtId="164" fontId="5" fillId="0" borderId="0" xfId="1" applyNumberFormat="1" applyFont="1"/>
    <xf numFmtId="0" fontId="5" fillId="0" borderId="0" xfId="0" applyFont="1" applyBorder="1" applyAlignment="1">
      <alignment horizontal="left"/>
    </xf>
    <xf numFmtId="164" fontId="6" fillId="0" borderId="1" xfId="1" applyNumberFormat="1" applyFont="1" applyBorder="1" applyAlignment="1">
      <alignment horizontal="center" wrapText="1"/>
    </xf>
    <xf numFmtId="0" fontId="5" fillId="0" borderId="0" xfId="0" applyFont="1" applyBorder="1"/>
    <xf numFmtId="0" fontId="6" fillId="0" borderId="1" xfId="0" applyFont="1" applyBorder="1"/>
    <xf numFmtId="0" fontId="3" fillId="0" borderId="0" xfId="0" applyFont="1"/>
    <xf numFmtId="164" fontId="6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/>
    <xf numFmtId="3" fontId="0" fillId="0" borderId="1" xfId="0" applyNumberFormat="1" applyBorder="1" applyAlignment="1">
      <alignment vertical="center"/>
    </xf>
    <xf numFmtId="3" fontId="0" fillId="0" borderId="3" xfId="1" applyNumberFormat="1" applyFont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/>
    <xf numFmtId="0" fontId="5" fillId="0" borderId="0" xfId="0" applyFont="1" applyFill="1"/>
    <xf numFmtId="164" fontId="5" fillId="0" borderId="0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164" fontId="5" fillId="0" borderId="1" xfId="1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quotePrefix="1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/>
    </xf>
    <xf numFmtId="164" fontId="5" fillId="0" borderId="1" xfId="1" quotePrefix="1" applyNumberFormat="1" applyFont="1" applyFill="1" applyBorder="1" applyAlignment="1">
      <alignment horizontal="center"/>
    </xf>
    <xf numFmtId="164" fontId="5" fillId="0" borderId="0" xfId="1" applyNumberFormat="1" applyFont="1" applyFill="1" applyAlignment="1">
      <alignment vertical="center"/>
    </xf>
    <xf numFmtId="0" fontId="5" fillId="0" borderId="4" xfId="0" applyFont="1" applyBorder="1"/>
    <xf numFmtId="164" fontId="5" fillId="0" borderId="5" xfId="1" quotePrefix="1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43" fontId="0" fillId="0" borderId="3" xfId="1" applyFont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43" fontId="0" fillId="0" borderId="3" xfId="1" applyFont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" fontId="4" fillId="0" borderId="0" xfId="0" quotePrefix="1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quotePrefix="1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3">
    <cellStyle name="Comma" xfId="1" builtinId="3"/>
    <cellStyle name="Normal" xfId="0" builtinId="0"/>
    <cellStyle name="TableStyleLight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%20IN%20PROGRESS/4.%20ALL%20REGIONS/4.%20YEAR%202024/8.%20REGIONWISE%20MERGING%202024_Jan%20-%20Apr%20Finalised/TABLE%202B%20-%20Merge%20Registered%20complaints%202024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%20IN%20PROGRESS/4.%20ALL%20REGIONS/4.%20YEAR%202024%20Jan%20-%20May%20Finalised/8.%20REGIONWISE%20MERGING%202024_Jan%20-%20May%20Finalised/TABLE%202B%20-%20Merge%20Registered%20complaints%202024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%20IN%20PROGRESS/4.%20ALL%20REGIONS/4.%20YEAR%202024%20Jan%20-%20June%20Finalised/8.%20REGIONWISE%20MERGING%202024_Jan%20-%20June%20Finalised/TABLE%202B%20-%20Merge%20Registered%20complaints%202024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%20IN%20PROGRESS/4.%20ALL%20REGIONS/4.%20YEAR%202024%20Jan%20-%20Oct%202024%20Finalised/8.%20REGIONWISE%20MERGING%202024_Jan%20-%20Oct%20Finalised/TABLE%202B%20-%20Merge%20Registered%20complaints%202024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 "/>
      <sheetName val="YEARLY 2024"/>
    </sheetNames>
    <sheetDataSet>
      <sheetData sheetId="0" refreshError="1">
        <row r="37">
          <cell r="H37">
            <v>2280</v>
          </cell>
          <cell r="AC37">
            <v>2280</v>
          </cell>
          <cell r="BA37">
            <v>4350</v>
          </cell>
          <cell r="BC37">
            <v>32623774.060000002</v>
          </cell>
        </row>
      </sheetData>
      <sheetData sheetId="1" refreshError="1">
        <row r="37">
          <cell r="H37">
            <v>2132</v>
          </cell>
          <cell r="AC37">
            <v>2132</v>
          </cell>
          <cell r="BA37">
            <v>4376</v>
          </cell>
          <cell r="BC37">
            <v>20913558.34</v>
          </cell>
        </row>
      </sheetData>
      <sheetData sheetId="2" refreshError="1">
        <row r="37">
          <cell r="H37">
            <v>1772</v>
          </cell>
          <cell r="AC37">
            <v>1772</v>
          </cell>
          <cell r="BA37">
            <v>4241</v>
          </cell>
          <cell r="BC37">
            <v>20470381.25</v>
          </cell>
        </row>
      </sheetData>
      <sheetData sheetId="3" refreshError="1">
        <row r="37">
          <cell r="H37">
            <v>1542</v>
          </cell>
          <cell r="AC37">
            <v>1542</v>
          </cell>
          <cell r="BC37">
            <v>21526635.870000001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 "/>
      <sheetName val="YEARLY 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7">
          <cell r="H37">
            <v>1492</v>
          </cell>
          <cell r="AC37">
            <v>1492</v>
          </cell>
          <cell r="BA37">
            <v>3772</v>
          </cell>
          <cell r="BC37">
            <v>21234747.09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 "/>
      <sheetName val="YEARLY 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7">
          <cell r="F37">
            <v>845</v>
          </cell>
          <cell r="H37">
            <v>1425</v>
          </cell>
          <cell r="BA37">
            <v>3718</v>
          </cell>
          <cell r="BC37">
            <v>20520991.299999997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 "/>
      <sheetName val="YEARLY 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7">
          <cell r="H37">
            <v>1496</v>
          </cell>
          <cell r="AC37">
            <v>1496</v>
          </cell>
          <cell r="BA37">
            <v>3386</v>
          </cell>
          <cell r="BC37">
            <v>27349494.73</v>
          </cell>
        </row>
      </sheetData>
      <sheetData sheetId="7" refreshError="1">
        <row r="37">
          <cell r="H37">
            <v>1607</v>
          </cell>
          <cell r="AC37">
            <v>1607</v>
          </cell>
          <cell r="BA37">
            <v>3190</v>
          </cell>
          <cell r="BC37">
            <v>63016754.470000006</v>
          </cell>
        </row>
      </sheetData>
      <sheetData sheetId="8" refreshError="1">
        <row r="37">
          <cell r="H37">
            <v>1543</v>
          </cell>
          <cell r="AC37">
            <v>1543</v>
          </cell>
          <cell r="BA37">
            <v>3275</v>
          </cell>
          <cell r="BC37">
            <v>28286471.390000001</v>
          </cell>
        </row>
      </sheetData>
      <sheetData sheetId="9" refreshError="1">
        <row r="37">
          <cell r="H37">
            <v>1942</v>
          </cell>
          <cell r="AC37">
            <v>1942</v>
          </cell>
          <cell r="BA37">
            <v>3693</v>
          </cell>
          <cell r="BC37">
            <v>101012196.955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8"/>
  <sheetViews>
    <sheetView view="pageBreakPreview" topLeftCell="A4" zoomScale="60" zoomScaleNormal="70" workbookViewId="0">
      <selection activeCell="D16" sqref="D16:H18"/>
    </sheetView>
  </sheetViews>
  <sheetFormatPr defaultRowHeight="15"/>
  <cols>
    <col min="1" max="1" width="4.85546875" style="28" customWidth="1"/>
    <col min="2" max="2" width="3.7109375" style="28" customWidth="1"/>
    <col min="3" max="3" width="45" style="28" customWidth="1"/>
    <col min="4" max="4" width="20.42578125" style="28" customWidth="1"/>
    <col min="5" max="8" width="14.7109375" style="28" customWidth="1"/>
    <col min="9" max="9" width="9.140625" style="28" customWidth="1"/>
    <col min="22" max="16384" width="9.140625" style="28"/>
  </cols>
  <sheetData>
    <row r="1" spans="1:8" s="24" customFormat="1" ht="20.25" customHeight="1">
      <c r="A1" s="44" t="s">
        <v>0</v>
      </c>
      <c r="B1" s="44"/>
      <c r="C1" s="44"/>
      <c r="D1" s="44"/>
      <c r="E1" s="44"/>
      <c r="F1" s="44"/>
      <c r="G1" s="44"/>
      <c r="H1" s="44"/>
    </row>
    <row r="2" spans="1:8" s="24" customFormat="1" ht="18.75" customHeight="1">
      <c r="A2" s="45" t="s">
        <v>1</v>
      </c>
      <c r="B2" s="45"/>
      <c r="C2" s="45"/>
      <c r="D2" s="45"/>
      <c r="E2" s="45"/>
      <c r="F2" s="45"/>
      <c r="G2" s="45"/>
      <c r="H2" s="45"/>
    </row>
    <row r="3" spans="1:8" s="24" customFormat="1" ht="44.25" customHeight="1">
      <c r="A3" s="46" t="s">
        <v>34</v>
      </c>
      <c r="B3" s="46"/>
      <c r="C3" s="46"/>
      <c r="D3" s="46"/>
      <c r="E3" s="46"/>
      <c r="F3" s="46"/>
      <c r="G3" s="46"/>
      <c r="H3" s="46"/>
    </row>
    <row r="4" spans="1:8" ht="15.75" customHeight="1"/>
    <row r="5" spans="1:8" ht="30" customHeight="1">
      <c r="A5" s="25" t="s">
        <v>12</v>
      </c>
      <c r="B5" s="26" t="s">
        <v>4</v>
      </c>
      <c r="C5" s="27" t="s">
        <v>2</v>
      </c>
      <c r="D5" s="40">
        <v>83</v>
      </c>
      <c r="F5" s="20"/>
      <c r="G5" s="20"/>
      <c r="H5" s="20"/>
    </row>
    <row r="6" spans="1:8" ht="30" customHeight="1">
      <c r="B6" s="27" t="s">
        <v>5</v>
      </c>
      <c r="C6" s="27" t="s">
        <v>3</v>
      </c>
      <c r="D6" s="39">
        <v>563</v>
      </c>
      <c r="E6" s="20"/>
      <c r="F6" s="20"/>
      <c r="G6" s="20"/>
      <c r="H6" s="20"/>
    </row>
    <row r="7" spans="1:8" ht="21" customHeight="1">
      <c r="E7" s="20"/>
      <c r="F7" s="20"/>
      <c r="G7" s="20"/>
      <c r="H7" s="20"/>
    </row>
    <row r="8" spans="1:8" ht="29.25" customHeight="1">
      <c r="A8" s="25" t="s">
        <v>13</v>
      </c>
      <c r="B8" s="26" t="s">
        <v>4</v>
      </c>
      <c r="C8" s="27" t="s">
        <v>8</v>
      </c>
      <c r="D8" s="40">
        <f>[1]JANUARY!$H$37</f>
        <v>2280</v>
      </c>
      <c r="H8" s="20"/>
    </row>
    <row r="9" spans="1:8" ht="29.25" customHeight="1">
      <c r="B9" s="27" t="s">
        <v>5</v>
      </c>
      <c r="C9" s="27" t="s">
        <v>9</v>
      </c>
      <c r="D9" s="40">
        <f>[1]JANUARY!$AC$37</f>
        <v>2280</v>
      </c>
      <c r="G9" s="20"/>
      <c r="H9" s="20"/>
    </row>
    <row r="10" spans="1:8" ht="29.25" customHeight="1">
      <c r="B10" s="26" t="s">
        <v>6</v>
      </c>
      <c r="C10" s="27" t="s">
        <v>10</v>
      </c>
      <c r="D10" s="40">
        <f>[1]JANUARY!$BA$37</f>
        <v>4350</v>
      </c>
      <c r="F10" s="20"/>
      <c r="G10" s="20"/>
      <c r="H10" s="20"/>
    </row>
    <row r="11" spans="1:8" ht="29.25" customHeight="1">
      <c r="B11" s="27" t="s">
        <v>7</v>
      </c>
      <c r="C11" s="27" t="s">
        <v>11</v>
      </c>
      <c r="D11" s="41">
        <f>[1]JANUARY!$BC$37</f>
        <v>32623774.060000002</v>
      </c>
      <c r="E11" s="20"/>
      <c r="F11" s="20"/>
      <c r="G11" s="20"/>
      <c r="H11" s="20"/>
    </row>
    <row r="13" spans="1:8" ht="15.75">
      <c r="A13" s="25" t="s">
        <v>14</v>
      </c>
      <c r="C13" s="29" t="s">
        <v>15</v>
      </c>
    </row>
    <row r="15" spans="1:8" ht="48.75" customHeight="1">
      <c r="B15" s="30"/>
      <c r="C15" s="27"/>
      <c r="D15" s="21" t="s">
        <v>16</v>
      </c>
      <c r="E15" s="21" t="s">
        <v>20</v>
      </c>
      <c r="F15" s="21" t="s">
        <v>21</v>
      </c>
      <c r="G15" s="21" t="s">
        <v>22</v>
      </c>
      <c r="H15" s="21" t="s">
        <v>23</v>
      </c>
    </row>
    <row r="16" spans="1:8" ht="34.5" customHeight="1">
      <c r="B16" s="31"/>
      <c r="C16" s="32" t="s">
        <v>17</v>
      </c>
      <c r="D16" s="17">
        <v>10</v>
      </c>
      <c r="E16" s="17">
        <v>14</v>
      </c>
      <c r="F16" s="17">
        <v>47851</v>
      </c>
      <c r="G16" s="22"/>
      <c r="H16" s="22"/>
    </row>
    <row r="17" spans="2:8" ht="34.5" customHeight="1">
      <c r="B17" s="30"/>
      <c r="C17" s="32" t="s">
        <v>18</v>
      </c>
      <c r="D17" s="17">
        <v>64</v>
      </c>
      <c r="E17" s="17">
        <v>22</v>
      </c>
      <c r="F17" s="17">
        <v>380212</v>
      </c>
      <c r="G17" s="23"/>
      <c r="H17" s="23"/>
    </row>
    <row r="18" spans="2:8" ht="34.5" customHeight="1">
      <c r="B18" s="31"/>
      <c r="C18" s="32" t="s">
        <v>19</v>
      </c>
      <c r="D18" s="17">
        <v>0</v>
      </c>
      <c r="E18" s="17">
        <v>0</v>
      </c>
      <c r="F18" s="17"/>
      <c r="G18" s="17">
        <v>0</v>
      </c>
      <c r="H18" s="17">
        <v>0</v>
      </c>
    </row>
  </sheetData>
  <mergeCells count="3">
    <mergeCell ref="A1:H1"/>
    <mergeCell ref="A2:H2"/>
    <mergeCell ref="A3:H3"/>
  </mergeCells>
  <pageMargins left="0.25" right="0.25" top="0.75" bottom="0.75" header="0.3" footer="0.3"/>
  <pageSetup scale="91" orientation="landscape" r:id="rId1"/>
  <colBreaks count="1" manualBreakCount="1">
    <brk id="8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zoomScale="60" zoomScaleNormal="110" workbookViewId="0">
      <selection activeCell="D17" sqref="D17"/>
    </sheetView>
  </sheetViews>
  <sheetFormatPr defaultRowHeight="15"/>
  <cols>
    <col min="1" max="1" width="4.85546875" style="2" customWidth="1"/>
    <col min="2" max="2" width="5.85546875" style="2" customWidth="1"/>
    <col min="3" max="3" width="37.42578125" style="2" customWidth="1"/>
    <col min="4" max="4" width="15.5703125" style="2" bestFit="1" customWidth="1"/>
    <col min="5" max="8" width="14.7109375" style="2" customWidth="1"/>
    <col min="9" max="16384" width="9.140625" style="2"/>
  </cols>
  <sheetData>
    <row r="1" spans="1:8" s="1" customFormat="1" ht="20.25" customHeight="1">
      <c r="A1" s="47" t="s">
        <v>0</v>
      </c>
      <c r="B1" s="47"/>
      <c r="C1" s="47"/>
      <c r="D1" s="47"/>
      <c r="E1" s="47"/>
      <c r="F1" s="47"/>
      <c r="G1" s="47"/>
      <c r="H1" s="47"/>
    </row>
    <row r="2" spans="1:8" s="1" customFormat="1" ht="20.25" customHeight="1">
      <c r="A2" s="48" t="s">
        <v>1</v>
      </c>
      <c r="B2" s="48"/>
      <c r="C2" s="48"/>
      <c r="D2" s="48"/>
      <c r="E2" s="48"/>
      <c r="F2" s="48"/>
      <c r="G2" s="48"/>
      <c r="H2" s="48"/>
    </row>
    <row r="3" spans="1:8" s="1" customFormat="1" ht="21" customHeight="1">
      <c r="A3" s="49" t="s">
        <v>26</v>
      </c>
      <c r="B3" s="49"/>
      <c r="C3" s="49"/>
      <c r="D3" s="49"/>
      <c r="E3" s="49"/>
      <c r="F3" s="49"/>
      <c r="G3" s="49"/>
      <c r="H3" s="49"/>
    </row>
    <row r="5" spans="1:8" ht="30" customHeight="1">
      <c r="A5" s="3" t="s">
        <v>12</v>
      </c>
      <c r="B5" s="4" t="s">
        <v>4</v>
      </c>
      <c r="C5" s="5" t="s">
        <v>2</v>
      </c>
      <c r="D5" s="40">
        <v>164</v>
      </c>
      <c r="F5" s="6"/>
      <c r="G5" s="6"/>
      <c r="H5" s="6"/>
    </row>
    <row r="6" spans="1:8" ht="30" customHeight="1">
      <c r="B6" s="5" t="s">
        <v>5</v>
      </c>
      <c r="C6" s="5" t="s">
        <v>3</v>
      </c>
      <c r="D6" s="39">
        <v>7025</v>
      </c>
      <c r="E6" s="6"/>
      <c r="F6" s="6"/>
      <c r="G6" s="6"/>
      <c r="H6" s="6"/>
    </row>
    <row r="7" spans="1:8" ht="21" customHeight="1">
      <c r="D7" s="7"/>
      <c r="E7" s="6"/>
      <c r="F7" s="6"/>
      <c r="G7" s="6"/>
      <c r="H7" s="6"/>
    </row>
    <row r="8" spans="1:8" ht="29.25" customHeight="1">
      <c r="A8" s="3" t="s">
        <v>13</v>
      </c>
      <c r="B8" s="4" t="s">
        <v>4</v>
      </c>
      <c r="C8" s="5" t="s">
        <v>8</v>
      </c>
      <c r="D8" s="40">
        <f>[4]OCTOBER!$H$37</f>
        <v>1942</v>
      </c>
    </row>
    <row r="9" spans="1:8" ht="29.25" customHeight="1">
      <c r="B9" s="5" t="s">
        <v>5</v>
      </c>
      <c r="C9" s="5" t="s">
        <v>9</v>
      </c>
      <c r="D9" s="40">
        <f>[4]OCTOBER!$AC$37</f>
        <v>1942</v>
      </c>
      <c r="E9" s="6"/>
      <c r="F9" s="6"/>
      <c r="G9" s="6"/>
      <c r="H9" s="6"/>
    </row>
    <row r="10" spans="1:8" ht="29.25" customHeight="1">
      <c r="B10" s="4" t="s">
        <v>6</v>
      </c>
      <c r="C10" s="5" t="s">
        <v>10</v>
      </c>
      <c r="D10" s="40">
        <f>[4]OCTOBER!$BA$37</f>
        <v>3693</v>
      </c>
      <c r="F10" s="6"/>
      <c r="G10" s="6"/>
      <c r="H10" s="6"/>
    </row>
    <row r="11" spans="1:8" ht="29.25" customHeight="1">
      <c r="B11" s="5" t="s">
        <v>7</v>
      </c>
      <c r="C11" s="5" t="s">
        <v>11</v>
      </c>
      <c r="D11" s="41">
        <f>[4]OCTOBER!$BC$37</f>
        <v>101012196.955</v>
      </c>
      <c r="E11" s="6"/>
      <c r="F11" s="6"/>
      <c r="G11" s="6"/>
      <c r="H11" s="6"/>
    </row>
    <row r="13" spans="1:8" ht="15.75">
      <c r="A13" s="3" t="s">
        <v>14</v>
      </c>
      <c r="C13" s="12" t="s">
        <v>15</v>
      </c>
    </row>
    <row r="15" spans="1:8" s="28" customFormat="1" ht="63.75" customHeight="1">
      <c r="B15" s="30"/>
      <c r="C15" s="27"/>
      <c r="D15" s="21" t="s">
        <v>16</v>
      </c>
      <c r="E15" s="21" t="s">
        <v>20</v>
      </c>
      <c r="F15" s="21" t="s">
        <v>21</v>
      </c>
      <c r="G15" s="21" t="s">
        <v>22</v>
      </c>
      <c r="H15" s="21" t="s">
        <v>23</v>
      </c>
    </row>
    <row r="16" spans="1:8" s="28" customFormat="1" ht="40.5" customHeight="1">
      <c r="B16" s="31"/>
      <c r="C16" s="32" t="s">
        <v>17</v>
      </c>
      <c r="D16" s="17">
        <v>0</v>
      </c>
      <c r="E16" s="17">
        <v>43</v>
      </c>
      <c r="F16" s="17">
        <v>473500</v>
      </c>
    </row>
    <row r="17" spans="2:8" s="28" customFormat="1" ht="40.5" customHeight="1">
      <c r="B17" s="30"/>
      <c r="C17" s="32" t="s">
        <v>18</v>
      </c>
      <c r="D17" s="17">
        <v>32</v>
      </c>
      <c r="E17" s="17">
        <v>46</v>
      </c>
      <c r="F17" s="17">
        <v>1427797</v>
      </c>
      <c r="G17" s="23"/>
      <c r="H17" s="23"/>
    </row>
    <row r="18" spans="2:8" s="28" customFormat="1" ht="40.5" customHeight="1">
      <c r="B18" s="31"/>
      <c r="C18" s="32" t="s">
        <v>19</v>
      </c>
      <c r="D18" s="17">
        <v>8</v>
      </c>
      <c r="E18" s="17">
        <v>1</v>
      </c>
      <c r="F18" s="17"/>
      <c r="G18" s="17">
        <v>0</v>
      </c>
      <c r="H18" s="17">
        <v>0</v>
      </c>
    </row>
  </sheetData>
  <mergeCells count="3">
    <mergeCell ref="A1:H1"/>
    <mergeCell ref="A2:H2"/>
    <mergeCell ref="A3:H3"/>
  </mergeCells>
  <pageMargins left="0.25" right="0.25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0"/>
  <sheetViews>
    <sheetView tabSelected="1" view="pageBreakPreview" zoomScale="60" workbookViewId="0">
      <selection activeCell="C8" sqref="C8"/>
    </sheetView>
  </sheetViews>
  <sheetFormatPr defaultRowHeight="15"/>
  <cols>
    <col min="1" max="1" width="4.85546875" style="2" customWidth="1"/>
    <col min="2" max="2" width="5.85546875" style="2" customWidth="1"/>
    <col min="3" max="3" width="43.85546875" style="2" customWidth="1"/>
    <col min="4" max="8" width="14.7109375" style="2" customWidth="1"/>
    <col min="9" max="16384" width="9.140625" style="2"/>
  </cols>
  <sheetData>
    <row r="1" spans="1:8" s="1" customFormat="1" ht="20.25" customHeight="1">
      <c r="A1" s="47" t="s">
        <v>0</v>
      </c>
      <c r="B1" s="47"/>
      <c r="C1" s="47"/>
      <c r="D1" s="47"/>
      <c r="E1" s="47"/>
      <c r="F1" s="47"/>
      <c r="G1" s="47"/>
      <c r="H1" s="47"/>
    </row>
    <row r="2" spans="1:8" s="1" customFormat="1" ht="20.25" customHeight="1">
      <c r="A2" s="48" t="s">
        <v>1</v>
      </c>
      <c r="B2" s="48"/>
      <c r="C2" s="48"/>
      <c r="D2" s="48"/>
      <c r="E2" s="48"/>
      <c r="F2" s="48"/>
      <c r="G2" s="48"/>
      <c r="H2" s="48"/>
    </row>
    <row r="3" spans="1:8" s="1" customFormat="1" ht="21" customHeight="1">
      <c r="A3" s="49" t="s">
        <v>25</v>
      </c>
      <c r="B3" s="49"/>
      <c r="C3" s="49"/>
      <c r="D3" s="49"/>
      <c r="E3" s="49"/>
      <c r="F3" s="49"/>
      <c r="G3" s="49"/>
      <c r="H3" s="49"/>
    </row>
    <row r="5" spans="1:8" ht="30" customHeight="1">
      <c r="A5" s="3" t="s">
        <v>12</v>
      </c>
      <c r="B5" s="4" t="s">
        <v>4</v>
      </c>
      <c r="C5" s="5" t="s">
        <v>2</v>
      </c>
      <c r="D5" s="17"/>
      <c r="F5" s="6"/>
      <c r="G5" s="6"/>
      <c r="H5" s="6"/>
    </row>
    <row r="6" spans="1:8" ht="30" customHeight="1">
      <c r="B6" s="5" t="s">
        <v>5</v>
      </c>
      <c r="C6" s="5" t="s">
        <v>3</v>
      </c>
      <c r="D6" s="17"/>
      <c r="E6" s="6"/>
      <c r="F6" s="6"/>
      <c r="G6" s="6"/>
      <c r="H6" s="6"/>
    </row>
    <row r="7" spans="1:8" ht="21" customHeight="1">
      <c r="D7" s="7"/>
      <c r="E7" s="6"/>
      <c r="F7" s="6"/>
      <c r="G7" s="6"/>
      <c r="H7" s="6"/>
    </row>
    <row r="8" spans="1:8" ht="29.25" customHeight="1">
      <c r="A8" s="3" t="s">
        <v>13</v>
      </c>
      <c r="B8" s="4" t="s">
        <v>4</v>
      </c>
      <c r="C8" s="5" t="s">
        <v>8</v>
      </c>
      <c r="D8" s="15"/>
      <c r="E8" s="6"/>
      <c r="F8" s="6"/>
      <c r="G8" s="6"/>
      <c r="H8" s="6"/>
    </row>
    <row r="9" spans="1:8" ht="29.25" customHeight="1">
      <c r="B9" s="5" t="s">
        <v>5</v>
      </c>
      <c r="C9" s="5" t="s">
        <v>9</v>
      </c>
      <c r="D9" s="15"/>
      <c r="E9" s="6"/>
      <c r="F9" s="6"/>
      <c r="G9" s="6"/>
      <c r="H9" s="6"/>
    </row>
    <row r="10" spans="1:8" ht="29.25" customHeight="1">
      <c r="B10" s="4" t="s">
        <v>6</v>
      </c>
      <c r="C10" s="5" t="s">
        <v>10</v>
      </c>
      <c r="D10" s="15"/>
      <c r="F10" s="6"/>
      <c r="G10" s="6"/>
      <c r="H10" s="6"/>
    </row>
    <row r="11" spans="1:8" ht="29.25" customHeight="1">
      <c r="B11" s="5" t="s">
        <v>7</v>
      </c>
      <c r="C11" s="5" t="s">
        <v>11</v>
      </c>
      <c r="D11" s="16"/>
      <c r="E11" s="6"/>
      <c r="F11" s="6"/>
      <c r="G11" s="6"/>
      <c r="H11" s="6"/>
    </row>
    <row r="13" spans="1:8" ht="15.75">
      <c r="A13" s="3" t="s">
        <v>14</v>
      </c>
      <c r="C13" s="12" t="s">
        <v>15</v>
      </c>
    </row>
    <row r="15" spans="1:8" ht="54" customHeight="1">
      <c r="B15" s="8"/>
      <c r="C15" s="5"/>
      <c r="D15" s="13" t="s">
        <v>16</v>
      </c>
      <c r="E15" s="13" t="s">
        <v>20</v>
      </c>
      <c r="F15" s="9" t="s">
        <v>21</v>
      </c>
      <c r="G15" s="13" t="s">
        <v>22</v>
      </c>
      <c r="H15" s="13" t="s">
        <v>23</v>
      </c>
    </row>
    <row r="16" spans="1:8" ht="34.5" customHeight="1">
      <c r="B16" s="10"/>
      <c r="C16" s="11" t="s">
        <v>17</v>
      </c>
      <c r="D16" s="33"/>
      <c r="E16" s="33"/>
      <c r="F16" s="33"/>
      <c r="G16" s="19"/>
      <c r="H16" s="19"/>
    </row>
    <row r="17" spans="2:8" ht="34.5" customHeight="1">
      <c r="B17" s="8"/>
      <c r="C17" s="11" t="s">
        <v>18</v>
      </c>
      <c r="D17" s="33"/>
      <c r="E17" s="33"/>
      <c r="F17" s="33"/>
      <c r="G17" s="34"/>
      <c r="H17" s="34"/>
    </row>
    <row r="18" spans="2:8" ht="34.5" customHeight="1">
      <c r="B18" s="10"/>
      <c r="C18" s="11" t="s">
        <v>19</v>
      </c>
      <c r="D18" s="33"/>
      <c r="E18" s="33"/>
      <c r="F18" s="19"/>
      <c r="G18" s="33"/>
      <c r="H18" s="33"/>
    </row>
    <row r="20" spans="2:8">
      <c r="D20" s="14"/>
      <c r="E20" s="14"/>
      <c r="F20" s="14"/>
    </row>
  </sheetData>
  <mergeCells count="3">
    <mergeCell ref="A1:H1"/>
    <mergeCell ref="A2:H2"/>
    <mergeCell ref="A3:H3"/>
  </mergeCells>
  <pageMargins left="0.25" right="0.2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0"/>
  <sheetViews>
    <sheetView view="pageBreakPreview" zoomScale="60" workbookViewId="0">
      <selection activeCell="A15" sqref="A15:XFD15"/>
    </sheetView>
  </sheetViews>
  <sheetFormatPr defaultRowHeight="15"/>
  <cols>
    <col min="1" max="1" width="4.85546875" style="2" customWidth="1"/>
    <col min="2" max="2" width="5.85546875" style="2" customWidth="1"/>
    <col min="3" max="3" width="37.5703125" style="2" customWidth="1"/>
    <col min="4" max="8" width="14.28515625" style="2" customWidth="1"/>
    <col min="9" max="16384" width="9.140625" style="2"/>
  </cols>
  <sheetData>
    <row r="1" spans="1:8" s="1" customFormat="1" ht="20.25" customHeight="1">
      <c r="A1" s="47" t="s">
        <v>0</v>
      </c>
      <c r="B1" s="47"/>
      <c r="C1" s="47"/>
      <c r="D1" s="47"/>
      <c r="E1" s="47"/>
      <c r="F1" s="47"/>
      <c r="G1" s="47"/>
      <c r="H1" s="47"/>
    </row>
    <row r="2" spans="1:8" s="1" customFormat="1" ht="20.25" customHeight="1">
      <c r="A2" s="48" t="s">
        <v>1</v>
      </c>
      <c r="B2" s="48"/>
      <c r="C2" s="48"/>
      <c r="D2" s="48"/>
      <c r="E2" s="48"/>
      <c r="F2" s="48"/>
      <c r="G2" s="48"/>
      <c r="H2" s="48"/>
    </row>
    <row r="3" spans="1:8" s="1" customFormat="1" ht="21" customHeight="1">
      <c r="A3" s="49" t="s">
        <v>24</v>
      </c>
      <c r="B3" s="49"/>
      <c r="C3" s="49"/>
      <c r="D3" s="49"/>
      <c r="E3" s="49"/>
      <c r="F3" s="49"/>
      <c r="G3" s="49"/>
      <c r="H3" s="49"/>
    </row>
    <row r="5" spans="1:8" ht="30" customHeight="1">
      <c r="A5" s="3" t="s">
        <v>12</v>
      </c>
      <c r="B5" s="4" t="s">
        <v>4</v>
      </c>
      <c r="C5" s="5" t="s">
        <v>2</v>
      </c>
      <c r="D5" s="17"/>
      <c r="F5" s="6"/>
      <c r="G5" s="6"/>
      <c r="H5" s="6"/>
    </row>
    <row r="6" spans="1:8" ht="30" customHeight="1">
      <c r="B6" s="5" t="s">
        <v>5</v>
      </c>
      <c r="C6" s="5" t="s">
        <v>3</v>
      </c>
      <c r="D6" s="17"/>
      <c r="E6" s="6"/>
      <c r="F6" s="6"/>
      <c r="G6" s="6"/>
      <c r="H6" s="6"/>
    </row>
    <row r="7" spans="1:8" ht="21" customHeight="1">
      <c r="D7" s="7"/>
      <c r="E7" s="6"/>
      <c r="F7" s="6"/>
      <c r="G7" s="6"/>
      <c r="H7" s="6"/>
    </row>
    <row r="8" spans="1:8" ht="29.25" customHeight="1">
      <c r="A8" s="3" t="s">
        <v>13</v>
      </c>
      <c r="B8" s="4" t="s">
        <v>4</v>
      </c>
      <c r="C8" s="5" t="s">
        <v>8</v>
      </c>
      <c r="D8" s="15"/>
      <c r="E8" s="6"/>
      <c r="F8" s="6"/>
      <c r="G8" s="6"/>
      <c r="H8" s="6"/>
    </row>
    <row r="9" spans="1:8" ht="29.25" customHeight="1">
      <c r="B9" s="5" t="s">
        <v>5</v>
      </c>
      <c r="C9" s="5" t="s">
        <v>9</v>
      </c>
      <c r="D9" s="15"/>
      <c r="E9" s="6"/>
      <c r="F9" s="6"/>
      <c r="G9" s="6"/>
      <c r="H9" s="6"/>
    </row>
    <row r="10" spans="1:8" ht="29.25" customHeight="1">
      <c r="B10" s="4" t="s">
        <v>6</v>
      </c>
      <c r="C10" s="5" t="s">
        <v>10</v>
      </c>
      <c r="D10" s="15"/>
      <c r="E10" s="6"/>
      <c r="F10" s="6"/>
      <c r="G10" s="6"/>
      <c r="H10" s="6"/>
    </row>
    <row r="11" spans="1:8" ht="29.25" customHeight="1">
      <c r="B11" s="5" t="s">
        <v>7</v>
      </c>
      <c r="C11" s="5" t="s">
        <v>11</v>
      </c>
      <c r="D11" s="16"/>
      <c r="E11" s="6"/>
      <c r="F11" s="6"/>
      <c r="G11" s="6"/>
      <c r="H11" s="6"/>
    </row>
    <row r="13" spans="1:8" ht="15.75">
      <c r="A13" s="3" t="s">
        <v>14</v>
      </c>
      <c r="C13" s="12" t="s">
        <v>15</v>
      </c>
    </row>
    <row r="15" spans="1:8" s="50" customFormat="1" ht="60.75" customHeight="1">
      <c r="B15" s="54"/>
      <c r="C15" s="55"/>
      <c r="D15" s="13" t="s">
        <v>16</v>
      </c>
      <c r="E15" s="13" t="s">
        <v>20</v>
      </c>
      <c r="F15" s="13" t="s">
        <v>21</v>
      </c>
      <c r="G15" s="13" t="s">
        <v>22</v>
      </c>
      <c r="H15" s="13" t="s">
        <v>23</v>
      </c>
    </row>
    <row r="16" spans="1:8" ht="34.5" customHeight="1">
      <c r="B16" s="10"/>
      <c r="C16" s="11" t="s">
        <v>17</v>
      </c>
      <c r="D16" s="33"/>
      <c r="E16" s="33"/>
      <c r="F16" s="33"/>
      <c r="G16" s="18"/>
      <c r="H16" s="19"/>
    </row>
    <row r="17" spans="2:12" ht="34.5" customHeight="1">
      <c r="B17" s="8"/>
      <c r="C17" s="11" t="s">
        <v>18</v>
      </c>
      <c r="D17" s="33"/>
      <c r="E17" s="33"/>
      <c r="F17" s="33"/>
      <c r="G17" s="34"/>
      <c r="H17" s="37"/>
      <c r="J17" s="14"/>
      <c r="K17" s="14"/>
      <c r="L17" s="14"/>
    </row>
    <row r="18" spans="2:12" ht="34.5" customHeight="1">
      <c r="B18" s="10"/>
      <c r="C18" s="11" t="s">
        <v>19</v>
      </c>
      <c r="D18" s="33"/>
      <c r="E18" s="33"/>
      <c r="F18" s="18"/>
      <c r="G18" s="33"/>
      <c r="H18" s="38"/>
    </row>
    <row r="20" spans="2:12">
      <c r="D20" s="14"/>
      <c r="E20" s="14"/>
      <c r="F20" s="14"/>
      <c r="G20" s="14"/>
      <c r="H20" s="14"/>
    </row>
  </sheetData>
  <mergeCells count="3">
    <mergeCell ref="A1:H1"/>
    <mergeCell ref="A2:H2"/>
    <mergeCell ref="A3:H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8"/>
  <sheetViews>
    <sheetView view="pageBreakPreview" zoomScale="55" zoomScaleNormal="70" zoomScaleSheetLayoutView="55" workbookViewId="0">
      <selection activeCell="D16" sqref="D16:H18"/>
    </sheetView>
  </sheetViews>
  <sheetFormatPr defaultRowHeight="15"/>
  <cols>
    <col min="1" max="1" width="4.85546875" style="28" customWidth="1"/>
    <col min="2" max="2" width="5.85546875" style="28" customWidth="1"/>
    <col min="3" max="3" width="37.85546875" style="28" customWidth="1"/>
    <col min="4" max="4" width="16.140625" style="28" bestFit="1" customWidth="1"/>
    <col min="5" max="8" width="14.7109375" style="28" customWidth="1"/>
    <col min="21" max="16384" width="9.140625" style="28"/>
  </cols>
  <sheetData>
    <row r="1" spans="1:8" s="24" customFormat="1" ht="20.25" customHeight="1">
      <c r="A1" s="44" t="s">
        <v>0</v>
      </c>
      <c r="B1" s="44"/>
      <c r="C1" s="44"/>
      <c r="D1" s="44"/>
      <c r="E1" s="44"/>
      <c r="F1" s="44"/>
      <c r="G1" s="44"/>
      <c r="H1" s="44"/>
    </row>
    <row r="2" spans="1:8" s="24" customFormat="1" ht="20.25" customHeight="1">
      <c r="A2" s="45" t="s">
        <v>1</v>
      </c>
      <c r="B2" s="45"/>
      <c r="C2" s="45"/>
      <c r="D2" s="45"/>
      <c r="E2" s="45"/>
      <c r="F2" s="45"/>
      <c r="G2" s="45"/>
      <c r="H2" s="45"/>
    </row>
    <row r="3" spans="1:8" s="24" customFormat="1" ht="21" customHeight="1">
      <c r="A3" s="46" t="s">
        <v>33</v>
      </c>
      <c r="B3" s="46"/>
      <c r="C3" s="46"/>
      <c r="D3" s="46"/>
      <c r="E3" s="46"/>
      <c r="F3" s="46"/>
      <c r="G3" s="46"/>
      <c r="H3" s="46"/>
    </row>
    <row r="5" spans="1:8" ht="30" customHeight="1">
      <c r="A5" s="25" t="s">
        <v>12</v>
      </c>
      <c r="B5" s="26" t="s">
        <v>4</v>
      </c>
      <c r="C5" s="27" t="s">
        <v>2</v>
      </c>
      <c r="D5" s="40">
        <v>162</v>
      </c>
      <c r="F5" s="20"/>
      <c r="G5" s="20"/>
      <c r="H5" s="20"/>
    </row>
    <row r="6" spans="1:8" ht="30" customHeight="1">
      <c r="B6" s="27" t="s">
        <v>5</v>
      </c>
      <c r="C6" s="27" t="s">
        <v>3</v>
      </c>
      <c r="D6" s="39">
        <v>1285</v>
      </c>
      <c r="E6" s="20"/>
      <c r="F6" s="20"/>
      <c r="G6" s="20"/>
      <c r="H6" s="20"/>
    </row>
    <row r="7" spans="1:8" ht="21" customHeight="1">
      <c r="D7" s="35"/>
      <c r="E7" s="20"/>
      <c r="F7" s="20"/>
      <c r="G7" s="20"/>
      <c r="H7" s="20"/>
    </row>
    <row r="8" spans="1:8" ht="29.25" customHeight="1">
      <c r="A8" s="25" t="s">
        <v>13</v>
      </c>
      <c r="B8" s="26" t="s">
        <v>4</v>
      </c>
      <c r="C8" s="27" t="s">
        <v>8</v>
      </c>
      <c r="D8" s="42">
        <f>[1]FEBRUARY!$H$37</f>
        <v>2132</v>
      </c>
      <c r="H8" s="20"/>
    </row>
    <row r="9" spans="1:8" ht="29.25" customHeight="1">
      <c r="B9" s="27" t="s">
        <v>5</v>
      </c>
      <c r="C9" s="27" t="s">
        <v>9</v>
      </c>
      <c r="D9" s="42">
        <f>[1]FEBRUARY!$AC$37</f>
        <v>2132</v>
      </c>
      <c r="G9" s="20"/>
      <c r="H9" s="20"/>
    </row>
    <row r="10" spans="1:8" ht="29.25" customHeight="1">
      <c r="B10" s="26" t="s">
        <v>6</v>
      </c>
      <c r="C10" s="27" t="s">
        <v>10</v>
      </c>
      <c r="D10" s="42">
        <f>[1]FEBRUARY!$BA$37</f>
        <v>4376</v>
      </c>
      <c r="F10" s="20"/>
      <c r="G10" s="20"/>
      <c r="H10" s="20"/>
    </row>
    <row r="11" spans="1:8" ht="29.25" customHeight="1">
      <c r="B11" s="27" t="s">
        <v>7</v>
      </c>
      <c r="C11" s="27" t="s">
        <v>11</v>
      </c>
      <c r="D11" s="43">
        <f>[1]FEBRUARY!$BC$37</f>
        <v>20913558.34</v>
      </c>
      <c r="E11" s="20"/>
      <c r="F11" s="20"/>
      <c r="G11" s="20"/>
      <c r="H11" s="20"/>
    </row>
    <row r="13" spans="1:8" ht="15.75">
      <c r="A13" s="25" t="s">
        <v>14</v>
      </c>
      <c r="C13" s="29" t="s">
        <v>15</v>
      </c>
    </row>
    <row r="15" spans="1:8" ht="46.5" customHeight="1">
      <c r="B15" s="30"/>
      <c r="C15" s="27"/>
      <c r="D15" s="21" t="s">
        <v>16</v>
      </c>
      <c r="E15" s="21" t="s">
        <v>20</v>
      </c>
      <c r="F15" s="21" t="s">
        <v>21</v>
      </c>
      <c r="G15" s="21" t="s">
        <v>22</v>
      </c>
      <c r="H15" s="21" t="s">
        <v>23</v>
      </c>
    </row>
    <row r="16" spans="1:8" ht="34.5" customHeight="1">
      <c r="B16" s="31"/>
      <c r="C16" s="32" t="s">
        <v>17</v>
      </c>
      <c r="D16" s="33">
        <v>0</v>
      </c>
      <c r="E16" s="33">
        <v>15</v>
      </c>
      <c r="F16" s="33">
        <v>605354</v>
      </c>
      <c r="G16" s="22"/>
      <c r="H16" s="22"/>
    </row>
    <row r="17" spans="2:8" ht="34.5" customHeight="1">
      <c r="B17" s="30"/>
      <c r="C17" s="32" t="s">
        <v>18</v>
      </c>
      <c r="D17" s="33">
        <v>46</v>
      </c>
      <c r="E17" s="33">
        <v>26</v>
      </c>
      <c r="F17" s="33">
        <v>302000</v>
      </c>
      <c r="G17" s="23"/>
      <c r="H17" s="23"/>
    </row>
    <row r="18" spans="2:8" ht="34.5" customHeight="1">
      <c r="B18" s="31"/>
      <c r="C18" s="32" t="s">
        <v>19</v>
      </c>
      <c r="D18" s="33">
        <v>0</v>
      </c>
      <c r="E18" s="33">
        <v>0</v>
      </c>
      <c r="F18" s="33"/>
      <c r="G18" s="33">
        <v>0</v>
      </c>
      <c r="H18" s="33">
        <v>0</v>
      </c>
    </row>
  </sheetData>
  <mergeCells count="3">
    <mergeCell ref="A1:H1"/>
    <mergeCell ref="A2:H2"/>
    <mergeCell ref="A3:H3"/>
  </mergeCells>
  <pageMargins left="0.7" right="0.7" top="0.75" bottom="0.75" header="0.3" footer="0.3"/>
  <pageSetup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8"/>
  <sheetViews>
    <sheetView view="pageBreakPreview" topLeftCell="A3" zoomScale="60" workbookViewId="0">
      <selection activeCell="D16" sqref="D16:H18"/>
    </sheetView>
  </sheetViews>
  <sheetFormatPr defaultRowHeight="15"/>
  <cols>
    <col min="1" max="1" width="4.85546875" style="2" customWidth="1"/>
    <col min="2" max="2" width="5.85546875" style="2" customWidth="1"/>
    <col min="3" max="3" width="37.5703125" style="2" customWidth="1"/>
    <col min="4" max="4" width="16.140625" style="2" bestFit="1" customWidth="1"/>
    <col min="5" max="8" width="14.7109375" style="2" customWidth="1"/>
    <col min="9" max="9" width="9.140625" style="2"/>
    <col min="22" max="16384" width="9.140625" style="2"/>
  </cols>
  <sheetData>
    <row r="1" spans="1:8" s="1" customFormat="1" ht="20.25" customHeight="1">
      <c r="A1" s="47" t="s">
        <v>0</v>
      </c>
      <c r="B1" s="47"/>
      <c r="C1" s="47"/>
      <c r="D1" s="47"/>
      <c r="E1" s="47"/>
      <c r="F1" s="47"/>
      <c r="G1" s="47"/>
      <c r="H1" s="47"/>
    </row>
    <row r="2" spans="1:8" s="1" customFormat="1" ht="20.25" customHeight="1">
      <c r="A2" s="48" t="s">
        <v>1</v>
      </c>
      <c r="B2" s="48"/>
      <c r="C2" s="48"/>
      <c r="D2" s="48"/>
      <c r="E2" s="48"/>
      <c r="F2" s="48"/>
      <c r="G2" s="48"/>
      <c r="H2" s="48"/>
    </row>
    <row r="3" spans="1:8" s="1" customFormat="1" ht="21" customHeight="1">
      <c r="A3" s="49" t="s">
        <v>32</v>
      </c>
      <c r="B3" s="49"/>
      <c r="C3" s="49"/>
      <c r="D3" s="49"/>
      <c r="E3" s="49"/>
      <c r="F3" s="49"/>
      <c r="G3" s="49"/>
      <c r="H3" s="49"/>
    </row>
    <row r="5" spans="1:8" ht="30" customHeight="1">
      <c r="A5" s="3" t="s">
        <v>12</v>
      </c>
      <c r="B5" s="4" t="s">
        <v>4</v>
      </c>
      <c r="C5" s="36" t="s">
        <v>2</v>
      </c>
      <c r="D5" s="40">
        <v>203</v>
      </c>
      <c r="F5" s="6"/>
      <c r="G5" s="6"/>
      <c r="H5" s="6"/>
    </row>
    <row r="6" spans="1:8" ht="30" customHeight="1">
      <c r="B6" s="5" t="s">
        <v>5</v>
      </c>
      <c r="C6" s="36" t="s">
        <v>3</v>
      </c>
      <c r="D6" s="39">
        <v>2669</v>
      </c>
      <c r="F6" s="6"/>
      <c r="G6" s="6"/>
      <c r="H6" s="6"/>
    </row>
    <row r="7" spans="1:8" ht="21" customHeight="1">
      <c r="E7" s="6"/>
      <c r="F7" s="6"/>
      <c r="G7" s="6"/>
      <c r="H7" s="6"/>
    </row>
    <row r="8" spans="1:8" ht="29.25" customHeight="1">
      <c r="A8" s="3" t="s">
        <v>13</v>
      </c>
      <c r="B8" s="4" t="s">
        <v>4</v>
      </c>
      <c r="C8" s="36" t="s">
        <v>8</v>
      </c>
      <c r="D8" s="40">
        <f>[1]MARCH!$H$37</f>
        <v>1772</v>
      </c>
      <c r="H8" s="6"/>
    </row>
    <row r="9" spans="1:8" ht="29.25" customHeight="1">
      <c r="B9" s="5" t="s">
        <v>5</v>
      </c>
      <c r="C9" s="36" t="s">
        <v>9</v>
      </c>
      <c r="D9" s="40">
        <f>[1]MARCH!$AC$37</f>
        <v>1772</v>
      </c>
      <c r="G9" s="6"/>
      <c r="H9" s="6"/>
    </row>
    <row r="10" spans="1:8" ht="29.25" customHeight="1">
      <c r="B10" s="4" t="s">
        <v>6</v>
      </c>
      <c r="C10" s="36" t="s">
        <v>10</v>
      </c>
      <c r="D10" s="40">
        <f>[1]MARCH!$BA$37</f>
        <v>4241</v>
      </c>
      <c r="F10" s="6"/>
      <c r="G10" s="6"/>
      <c r="H10" s="6"/>
    </row>
    <row r="11" spans="1:8" ht="29.25" customHeight="1">
      <c r="B11" s="5" t="s">
        <v>7</v>
      </c>
      <c r="C11" s="36" t="s">
        <v>11</v>
      </c>
      <c r="D11" s="41">
        <f>[1]MARCH!$BC$37</f>
        <v>20470381.25</v>
      </c>
      <c r="E11" s="6"/>
      <c r="F11" s="6"/>
      <c r="G11" s="6"/>
      <c r="H11" s="6"/>
    </row>
    <row r="13" spans="1:8" ht="15.75">
      <c r="A13" s="3" t="s">
        <v>14</v>
      </c>
      <c r="C13" s="12" t="s">
        <v>15</v>
      </c>
    </row>
    <row r="15" spans="1:8" ht="33" customHeight="1">
      <c r="B15" s="8"/>
      <c r="C15" s="5"/>
      <c r="D15" s="13" t="s">
        <v>16</v>
      </c>
      <c r="E15" s="13" t="s">
        <v>20</v>
      </c>
      <c r="F15" s="9" t="s">
        <v>21</v>
      </c>
      <c r="G15" s="13" t="s">
        <v>22</v>
      </c>
      <c r="H15" s="13" t="s">
        <v>23</v>
      </c>
    </row>
    <row r="16" spans="1:8" ht="34.5" customHeight="1">
      <c r="B16" s="10"/>
      <c r="C16" s="11" t="s">
        <v>17</v>
      </c>
      <c r="D16" s="33">
        <v>10</v>
      </c>
      <c r="E16" s="33">
        <v>21</v>
      </c>
      <c r="F16" s="33">
        <v>137000</v>
      </c>
      <c r="G16" s="18"/>
      <c r="H16" s="18"/>
    </row>
    <row r="17" spans="2:8" ht="34.5" customHeight="1">
      <c r="B17" s="8"/>
      <c r="C17" s="11" t="s">
        <v>18</v>
      </c>
      <c r="D17" s="33">
        <v>10</v>
      </c>
      <c r="E17" s="33">
        <v>69</v>
      </c>
      <c r="F17" s="33">
        <v>3327625</v>
      </c>
      <c r="G17" s="34"/>
      <c r="H17" s="34"/>
    </row>
    <row r="18" spans="2:8" ht="34.5" customHeight="1">
      <c r="B18" s="10"/>
      <c r="C18" s="11" t="s">
        <v>19</v>
      </c>
      <c r="D18" s="33">
        <v>11</v>
      </c>
      <c r="E18" s="33">
        <v>0</v>
      </c>
      <c r="F18" s="33"/>
      <c r="G18" s="33">
        <v>0</v>
      </c>
      <c r="H18" s="33">
        <v>0</v>
      </c>
    </row>
  </sheetData>
  <mergeCells count="3">
    <mergeCell ref="A1:H1"/>
    <mergeCell ref="A2:H2"/>
    <mergeCell ref="A3:H3"/>
  </mergeCells>
  <pageMargins left="0.7" right="0.7" top="0.75" bottom="0.75" header="0.3" footer="0.3"/>
  <pageSetup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8"/>
  <sheetViews>
    <sheetView view="pageBreakPreview" zoomScale="60" workbookViewId="0">
      <selection activeCell="D16" sqref="D16:H18"/>
    </sheetView>
  </sheetViews>
  <sheetFormatPr defaultRowHeight="15"/>
  <cols>
    <col min="1" max="1" width="4.85546875" style="2" customWidth="1"/>
    <col min="2" max="2" width="5.85546875" style="2" customWidth="1"/>
    <col min="3" max="3" width="37.5703125" style="2" customWidth="1"/>
    <col min="4" max="4" width="16.140625" style="2" bestFit="1" customWidth="1"/>
    <col min="5" max="8" width="14.7109375" style="2" customWidth="1"/>
    <col min="21" max="16384" width="9.140625" style="2"/>
  </cols>
  <sheetData>
    <row r="1" spans="1:8" s="1" customFormat="1" ht="20.25" customHeight="1">
      <c r="A1" s="47" t="s">
        <v>0</v>
      </c>
      <c r="B1" s="47"/>
      <c r="C1" s="47"/>
      <c r="D1" s="47"/>
      <c r="E1" s="47"/>
      <c r="F1" s="47"/>
      <c r="G1" s="47"/>
      <c r="H1" s="47"/>
    </row>
    <row r="2" spans="1:8" s="1" customFormat="1" ht="20.25" customHeight="1">
      <c r="A2" s="48" t="s">
        <v>1</v>
      </c>
      <c r="B2" s="48"/>
      <c r="C2" s="48"/>
      <c r="D2" s="48"/>
      <c r="E2" s="48"/>
      <c r="F2" s="48"/>
      <c r="G2" s="48"/>
      <c r="H2" s="48"/>
    </row>
    <row r="3" spans="1:8" s="1" customFormat="1" ht="21" customHeight="1">
      <c r="A3" s="49" t="s">
        <v>35</v>
      </c>
      <c r="B3" s="49"/>
      <c r="C3" s="49"/>
      <c r="D3" s="49"/>
      <c r="E3" s="49"/>
      <c r="F3" s="49"/>
      <c r="G3" s="49"/>
      <c r="H3" s="49"/>
    </row>
    <row r="5" spans="1:8" ht="30" customHeight="1">
      <c r="A5" s="3" t="s">
        <v>12</v>
      </c>
      <c r="B5" s="4" t="s">
        <v>4</v>
      </c>
      <c r="C5" s="5" t="s">
        <v>2</v>
      </c>
      <c r="D5" s="40">
        <v>284</v>
      </c>
      <c r="F5" s="6"/>
      <c r="G5" s="6"/>
      <c r="H5" s="6"/>
    </row>
    <row r="6" spans="1:8" ht="30" customHeight="1">
      <c r="B6" s="5" t="s">
        <v>5</v>
      </c>
      <c r="C6" s="5" t="s">
        <v>3</v>
      </c>
      <c r="D6" s="39">
        <v>1584</v>
      </c>
      <c r="E6" s="6"/>
      <c r="F6" s="6"/>
      <c r="G6" s="6"/>
      <c r="H6" s="6"/>
    </row>
    <row r="7" spans="1:8" ht="21" customHeight="1">
      <c r="D7" s="7"/>
      <c r="E7" s="6"/>
      <c r="F7" s="6"/>
      <c r="G7" s="6"/>
      <c r="H7" s="6"/>
    </row>
    <row r="8" spans="1:8" ht="29.25" customHeight="1">
      <c r="A8" s="3" t="s">
        <v>13</v>
      </c>
      <c r="B8" s="4" t="s">
        <v>4</v>
      </c>
      <c r="C8" s="5" t="s">
        <v>8</v>
      </c>
      <c r="D8" s="40">
        <f>[1]APRIL!$H$37</f>
        <v>1542</v>
      </c>
      <c r="H8" s="6"/>
    </row>
    <row r="9" spans="1:8" ht="29.25" customHeight="1">
      <c r="B9" s="5" t="s">
        <v>5</v>
      </c>
      <c r="C9" s="5" t="s">
        <v>9</v>
      </c>
      <c r="D9" s="40">
        <f>[1]APRIL!$AC$37</f>
        <v>1542</v>
      </c>
      <c r="G9" s="6"/>
      <c r="H9" s="6"/>
    </row>
    <row r="10" spans="1:8" ht="29.25" customHeight="1">
      <c r="B10" s="4" t="s">
        <v>6</v>
      </c>
      <c r="C10" s="5" t="s">
        <v>10</v>
      </c>
      <c r="D10" s="40">
        <f>[1]JANUARY!$BA$37</f>
        <v>4350</v>
      </c>
      <c r="F10" s="6"/>
      <c r="G10" s="6"/>
      <c r="H10" s="6"/>
    </row>
    <row r="11" spans="1:8" ht="29.25" customHeight="1">
      <c r="B11" s="5" t="s">
        <v>7</v>
      </c>
      <c r="C11" s="5" t="s">
        <v>11</v>
      </c>
      <c r="D11" s="41">
        <f>[1]APRIL!$BC$37</f>
        <v>21526635.870000001</v>
      </c>
      <c r="E11" s="6"/>
      <c r="F11" s="6"/>
      <c r="G11" s="6"/>
      <c r="H11" s="6"/>
    </row>
    <row r="13" spans="1:8" ht="15.75">
      <c r="A13" s="3" t="s">
        <v>14</v>
      </c>
      <c r="C13" s="12" t="s">
        <v>15</v>
      </c>
    </row>
    <row r="15" spans="1:8" ht="48" customHeight="1">
      <c r="B15" s="8"/>
      <c r="C15" s="5"/>
      <c r="D15" s="13" t="s">
        <v>16</v>
      </c>
      <c r="E15" s="13" t="s">
        <v>20</v>
      </c>
      <c r="F15" s="9" t="s">
        <v>21</v>
      </c>
      <c r="G15" s="13" t="s">
        <v>22</v>
      </c>
      <c r="H15" s="13" t="s">
        <v>23</v>
      </c>
    </row>
    <row r="16" spans="1:8" ht="34.5" customHeight="1">
      <c r="B16" s="10"/>
      <c r="C16" s="11" t="s">
        <v>17</v>
      </c>
      <c r="D16" s="33">
        <v>8</v>
      </c>
      <c r="E16" s="33">
        <v>22</v>
      </c>
      <c r="F16" s="33">
        <v>192636</v>
      </c>
      <c r="G16" s="18"/>
      <c r="H16" s="18"/>
    </row>
    <row r="17" spans="2:8" ht="34.5" customHeight="1">
      <c r="B17" s="8"/>
      <c r="C17" s="11" t="s">
        <v>18</v>
      </c>
      <c r="D17" s="33">
        <v>0</v>
      </c>
      <c r="E17" s="33">
        <v>25</v>
      </c>
      <c r="F17" s="33">
        <v>244525</v>
      </c>
      <c r="G17" s="34"/>
      <c r="H17" s="34"/>
    </row>
    <row r="18" spans="2:8" ht="34.5" customHeight="1">
      <c r="B18" s="10"/>
      <c r="C18" s="11" t="s">
        <v>19</v>
      </c>
      <c r="D18" s="33">
        <v>0</v>
      </c>
      <c r="E18" s="33">
        <v>1</v>
      </c>
      <c r="F18" s="33"/>
      <c r="G18" s="33">
        <v>0</v>
      </c>
      <c r="H18" s="33">
        <v>0</v>
      </c>
    </row>
  </sheetData>
  <mergeCells count="3">
    <mergeCell ref="A1:H1"/>
    <mergeCell ref="A2:H2"/>
    <mergeCell ref="A3:H3"/>
  </mergeCells>
  <pageMargins left="0.7" right="0.7" top="0.75" bottom="0.75" header="0.3" footer="0.3"/>
  <pageSetup scale="99" orientation="landscape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U18"/>
  <sheetViews>
    <sheetView view="pageBreakPreview" zoomScale="60" workbookViewId="0">
      <selection activeCell="H49" sqref="H49"/>
    </sheetView>
  </sheetViews>
  <sheetFormatPr defaultRowHeight="15"/>
  <cols>
    <col min="1" max="1" width="4.85546875" style="2" customWidth="1"/>
    <col min="2" max="2" width="5.85546875" style="2" customWidth="1"/>
    <col min="3" max="3" width="37.42578125" style="2" customWidth="1"/>
    <col min="4" max="4" width="16.140625" style="2" bestFit="1" customWidth="1"/>
    <col min="5" max="8" width="14.7109375" style="2" customWidth="1"/>
    <col min="9" max="9" width="9.140625" style="2"/>
    <col min="22" max="16384" width="9.140625" style="2"/>
  </cols>
  <sheetData>
    <row r="1" spans="1:21" s="1" customFormat="1" ht="20.25" customHeight="1">
      <c r="A1" s="47" t="s">
        <v>0</v>
      </c>
      <c r="B1" s="47"/>
      <c r="C1" s="47"/>
      <c r="D1" s="47"/>
      <c r="E1" s="47"/>
      <c r="F1" s="47"/>
      <c r="G1" s="47"/>
      <c r="H1" s="47"/>
    </row>
    <row r="2" spans="1:21" s="1" customFormat="1" ht="20.25" customHeight="1">
      <c r="A2" s="48" t="s">
        <v>1</v>
      </c>
      <c r="B2" s="48"/>
      <c r="C2" s="48"/>
      <c r="D2" s="48"/>
      <c r="E2" s="48"/>
      <c r="F2" s="48"/>
      <c r="G2" s="48"/>
      <c r="H2" s="48"/>
    </row>
    <row r="3" spans="1:21" s="1" customFormat="1" ht="21" customHeight="1">
      <c r="A3" s="49" t="s">
        <v>31</v>
      </c>
      <c r="B3" s="49"/>
      <c r="C3" s="49"/>
      <c r="D3" s="49"/>
      <c r="E3" s="49"/>
      <c r="F3" s="49"/>
      <c r="G3" s="49"/>
      <c r="H3" s="49"/>
    </row>
    <row r="5" spans="1:21" ht="30" customHeight="1">
      <c r="A5" s="3" t="s">
        <v>12</v>
      </c>
      <c r="B5" s="4" t="s">
        <v>4</v>
      </c>
      <c r="C5" s="5" t="s">
        <v>2</v>
      </c>
      <c r="D5" s="40">
        <v>146</v>
      </c>
      <c r="H5" s="6"/>
    </row>
    <row r="6" spans="1:21" ht="30" customHeight="1">
      <c r="B6" s="5" t="s">
        <v>5</v>
      </c>
      <c r="C6" s="5" t="s">
        <v>3</v>
      </c>
      <c r="D6" s="39">
        <v>4613</v>
      </c>
      <c r="E6" s="6"/>
      <c r="H6" s="6"/>
    </row>
    <row r="7" spans="1:21" ht="21" customHeight="1">
      <c r="D7" s="7"/>
      <c r="E7" s="6"/>
      <c r="H7" s="6"/>
    </row>
    <row r="8" spans="1:21" ht="29.25" customHeight="1">
      <c r="A8" s="3" t="s">
        <v>13</v>
      </c>
      <c r="B8" s="4" t="s">
        <v>4</v>
      </c>
      <c r="C8" s="5" t="s">
        <v>8</v>
      </c>
      <c r="D8" s="40">
        <f>[2]MAY!$H$37</f>
        <v>1492</v>
      </c>
      <c r="H8" s="6"/>
    </row>
    <row r="9" spans="1:21" ht="29.25" customHeight="1">
      <c r="B9" s="5" t="s">
        <v>5</v>
      </c>
      <c r="C9" s="5" t="s">
        <v>9</v>
      </c>
      <c r="D9" s="40">
        <f>[2]MAY!$AC$37</f>
        <v>1492</v>
      </c>
      <c r="H9" s="6"/>
    </row>
    <row r="10" spans="1:21" ht="29.25" customHeight="1">
      <c r="B10" s="4" t="s">
        <v>6</v>
      </c>
      <c r="C10" s="5" t="s">
        <v>10</v>
      </c>
      <c r="D10" s="40">
        <f>[2]MAY!$BA$37</f>
        <v>3772</v>
      </c>
      <c r="H10" s="6"/>
    </row>
    <row r="11" spans="1:21" ht="29.25" customHeight="1">
      <c r="B11" s="5" t="s">
        <v>7</v>
      </c>
      <c r="C11" s="5" t="s">
        <v>11</v>
      </c>
      <c r="D11" s="41">
        <f>[2]MAY!$BC$37</f>
        <v>21234747.09</v>
      </c>
      <c r="E11" s="6"/>
      <c r="F11" s="6"/>
      <c r="G11" s="6"/>
      <c r="H11" s="6"/>
    </row>
    <row r="13" spans="1:21" ht="15.75">
      <c r="A13" s="3" t="s">
        <v>14</v>
      </c>
      <c r="C13" s="12" t="s">
        <v>15</v>
      </c>
    </row>
    <row r="15" spans="1:21" s="50" customFormat="1" ht="61.5" customHeight="1">
      <c r="B15" s="54"/>
      <c r="C15" s="55"/>
      <c r="D15" s="13" t="s">
        <v>16</v>
      </c>
      <c r="E15" s="13" t="s">
        <v>20</v>
      </c>
      <c r="F15" s="13" t="s">
        <v>21</v>
      </c>
      <c r="G15" s="13" t="s">
        <v>22</v>
      </c>
      <c r="H15" s="13" t="s">
        <v>23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1" s="50" customFormat="1" ht="34.5" customHeight="1">
      <c r="B16" s="51"/>
      <c r="C16" s="52" t="s">
        <v>17</v>
      </c>
      <c r="D16" s="17">
        <v>51</v>
      </c>
      <c r="E16" s="17">
        <v>14</v>
      </c>
      <c r="F16" s="17">
        <v>124000</v>
      </c>
      <c r="G16" s="27"/>
      <c r="H16" s="27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2:21" s="50" customFormat="1" ht="34.5" customHeight="1">
      <c r="B17" s="54"/>
      <c r="C17" s="52" t="s">
        <v>18</v>
      </c>
      <c r="D17" s="17">
        <v>11</v>
      </c>
      <c r="E17" s="17">
        <v>47</v>
      </c>
      <c r="F17" s="17">
        <v>909500</v>
      </c>
      <c r="G17" s="23"/>
      <c r="H17" s="2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2:21" s="50" customFormat="1" ht="34.5" customHeight="1">
      <c r="B18" s="51"/>
      <c r="C18" s="52" t="s">
        <v>19</v>
      </c>
      <c r="D18" s="17">
        <v>9</v>
      </c>
      <c r="E18" s="17">
        <v>1</v>
      </c>
      <c r="F18" s="17"/>
      <c r="G18" s="17">
        <v>300</v>
      </c>
      <c r="H18" s="17">
        <v>200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</sheetData>
  <mergeCells count="3">
    <mergeCell ref="A1:H1"/>
    <mergeCell ref="A2:H2"/>
    <mergeCell ref="A3:H3"/>
  </mergeCells>
  <pageMargins left="0.7" right="0.7" top="0.75" bottom="0.75" header="0.3" footer="0.3"/>
  <pageSetup scale="99" orientation="landscape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U18"/>
  <sheetViews>
    <sheetView view="pageBreakPreview" zoomScale="60" workbookViewId="0">
      <selection activeCell="A15" sqref="A15:XFD15"/>
    </sheetView>
  </sheetViews>
  <sheetFormatPr defaultRowHeight="15"/>
  <cols>
    <col min="1" max="1" width="4.85546875" style="2" customWidth="1"/>
    <col min="2" max="2" width="5.85546875" style="2" customWidth="1"/>
    <col min="3" max="3" width="43.85546875" style="2" customWidth="1"/>
    <col min="4" max="4" width="16.140625" style="2" bestFit="1" customWidth="1"/>
    <col min="5" max="8" width="14.7109375" style="2" customWidth="1"/>
    <col min="9" max="9" width="9.140625" style="2"/>
    <col min="22" max="16384" width="9.140625" style="2"/>
  </cols>
  <sheetData>
    <row r="1" spans="1:21" s="1" customFormat="1" ht="20.25" customHeight="1">
      <c r="A1" s="47" t="s">
        <v>0</v>
      </c>
      <c r="B1" s="47"/>
      <c r="C1" s="47"/>
      <c r="D1" s="47"/>
      <c r="E1" s="47"/>
      <c r="F1" s="47"/>
      <c r="G1" s="47"/>
      <c r="H1" s="47"/>
    </row>
    <row r="2" spans="1:21" s="1" customFormat="1" ht="20.25" customHeight="1">
      <c r="A2" s="48" t="s">
        <v>1</v>
      </c>
      <c r="B2" s="48"/>
      <c r="C2" s="48"/>
      <c r="D2" s="48"/>
      <c r="E2" s="48"/>
      <c r="F2" s="48"/>
      <c r="G2" s="48"/>
      <c r="H2" s="48"/>
    </row>
    <row r="3" spans="1:21" s="1" customFormat="1" ht="21" customHeight="1">
      <c r="A3" s="49" t="s">
        <v>30</v>
      </c>
      <c r="B3" s="49"/>
      <c r="C3" s="49"/>
      <c r="D3" s="49"/>
      <c r="E3" s="49"/>
      <c r="F3" s="49"/>
      <c r="G3" s="49"/>
      <c r="H3" s="49"/>
    </row>
    <row r="5" spans="1:21" ht="30" customHeight="1">
      <c r="A5" s="3" t="s">
        <v>12</v>
      </c>
      <c r="B5" s="4" t="s">
        <v>4</v>
      </c>
      <c r="C5" s="5" t="s">
        <v>2</v>
      </c>
      <c r="D5" s="40">
        <v>199</v>
      </c>
      <c r="G5" s="6"/>
      <c r="H5" s="6"/>
    </row>
    <row r="6" spans="1:21" ht="30" customHeight="1">
      <c r="B6" s="5" t="s">
        <v>5</v>
      </c>
      <c r="C6" s="5" t="s">
        <v>3</v>
      </c>
      <c r="D6" s="39">
        <v>4603</v>
      </c>
      <c r="G6" s="6"/>
      <c r="H6" s="6"/>
    </row>
    <row r="7" spans="1:21" ht="21" customHeight="1">
      <c r="D7" s="7"/>
      <c r="G7" s="6"/>
      <c r="H7" s="6"/>
    </row>
    <row r="8" spans="1:21" ht="29.25" customHeight="1">
      <c r="A8" s="3" t="s">
        <v>13</v>
      </c>
      <c r="B8" s="4" t="s">
        <v>4</v>
      </c>
      <c r="C8" s="5" t="s">
        <v>8</v>
      </c>
      <c r="D8" s="40">
        <f>[3]JUNE!$H$37</f>
        <v>1425</v>
      </c>
      <c r="H8" s="6"/>
    </row>
    <row r="9" spans="1:21" ht="29.25" customHeight="1">
      <c r="B9" s="5" t="s">
        <v>5</v>
      </c>
      <c r="C9" s="5" t="s">
        <v>9</v>
      </c>
      <c r="D9" s="40">
        <f>[3]JUNE!$H$37</f>
        <v>1425</v>
      </c>
      <c r="G9" s="6"/>
      <c r="H9" s="6"/>
    </row>
    <row r="10" spans="1:21" ht="29.25" customHeight="1">
      <c r="B10" s="4" t="s">
        <v>6</v>
      </c>
      <c r="C10" s="5" t="s">
        <v>10</v>
      </c>
      <c r="D10" s="40">
        <f>[3]JUNE!$BA$37</f>
        <v>3718</v>
      </c>
      <c r="F10" s="6"/>
      <c r="G10" s="6"/>
      <c r="H10" s="6"/>
    </row>
    <row r="11" spans="1:21" ht="29.25" customHeight="1">
      <c r="B11" s="5" t="s">
        <v>7</v>
      </c>
      <c r="C11" s="5" t="s">
        <v>11</v>
      </c>
      <c r="D11" s="41">
        <f>[3]JUNE!$BC$37</f>
        <v>20520991.299999997</v>
      </c>
      <c r="E11" s="6"/>
      <c r="F11" s="6"/>
      <c r="G11" s="6"/>
      <c r="H11" s="6"/>
    </row>
    <row r="13" spans="1:21" ht="15.75">
      <c r="A13" s="3" t="s">
        <v>14</v>
      </c>
      <c r="C13" s="12" t="s">
        <v>15</v>
      </c>
    </row>
    <row r="15" spans="1:21" s="50" customFormat="1" ht="54" customHeight="1">
      <c r="B15" s="54"/>
      <c r="C15" s="55"/>
      <c r="D15" s="13" t="s">
        <v>16</v>
      </c>
      <c r="E15" s="13" t="s">
        <v>20</v>
      </c>
      <c r="F15" s="13" t="s">
        <v>21</v>
      </c>
      <c r="G15" s="13" t="s">
        <v>22</v>
      </c>
      <c r="H15" s="13" t="s">
        <v>23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1" ht="34.5" customHeight="1">
      <c r="B16" s="10"/>
      <c r="C16" s="11" t="s">
        <v>17</v>
      </c>
      <c r="D16" s="17">
        <v>1</v>
      </c>
      <c r="E16" s="17">
        <v>18</v>
      </c>
      <c r="F16" s="17">
        <v>225472</v>
      </c>
      <c r="G16" s="27"/>
      <c r="H16" s="27"/>
    </row>
    <row r="17" spans="2:8" ht="34.5" customHeight="1">
      <c r="B17" s="8"/>
      <c r="C17" s="11" t="s">
        <v>18</v>
      </c>
      <c r="D17" s="17">
        <v>94</v>
      </c>
      <c r="E17" s="17">
        <v>77</v>
      </c>
      <c r="F17" s="17">
        <v>2156389</v>
      </c>
      <c r="G17" s="23"/>
      <c r="H17" s="23"/>
    </row>
    <row r="18" spans="2:8" ht="34.5" customHeight="1">
      <c r="B18" s="10"/>
      <c r="C18" s="11" t="s">
        <v>19</v>
      </c>
      <c r="D18" s="17">
        <v>1</v>
      </c>
      <c r="E18" s="17">
        <v>0</v>
      </c>
      <c r="F18" s="17"/>
      <c r="G18" s="17">
        <v>0</v>
      </c>
      <c r="H18" s="17">
        <v>0</v>
      </c>
    </row>
  </sheetData>
  <mergeCells count="3">
    <mergeCell ref="A1:H1"/>
    <mergeCell ref="A2:H2"/>
    <mergeCell ref="A3:H3"/>
  </mergeCells>
  <pageMargins left="0.25" right="0.25" top="0.75" bottom="0.75" header="0.3" footer="0.3"/>
  <pageSetup scale="99" orientation="landscape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U18"/>
  <sheetViews>
    <sheetView view="pageBreakPreview" zoomScale="60" zoomScaleNormal="55" workbookViewId="0">
      <selection activeCell="N24" sqref="N24"/>
    </sheetView>
  </sheetViews>
  <sheetFormatPr defaultRowHeight="15"/>
  <cols>
    <col min="1" max="1" width="4.85546875" style="2" customWidth="1"/>
    <col min="2" max="2" width="5.85546875" style="2" customWidth="1"/>
    <col min="3" max="3" width="43.7109375" style="2" customWidth="1"/>
    <col min="4" max="4" width="16.5703125" style="2" bestFit="1" customWidth="1"/>
    <col min="5" max="8" width="14.7109375" style="2" customWidth="1"/>
    <col min="9" max="9" width="9.140625" style="2"/>
    <col min="22" max="16384" width="9.140625" style="2"/>
  </cols>
  <sheetData>
    <row r="1" spans="1:21" s="1" customFormat="1" ht="20.25" customHeight="1">
      <c r="A1" s="47" t="s">
        <v>0</v>
      </c>
      <c r="B1" s="47"/>
      <c r="C1" s="47"/>
      <c r="D1" s="47"/>
      <c r="E1" s="47"/>
      <c r="F1" s="47"/>
      <c r="G1" s="47"/>
      <c r="H1" s="47"/>
    </row>
    <row r="2" spans="1:21" s="1" customFormat="1" ht="20.25" customHeight="1">
      <c r="A2" s="48" t="s">
        <v>1</v>
      </c>
      <c r="B2" s="48"/>
      <c r="C2" s="48"/>
      <c r="D2" s="48"/>
      <c r="E2" s="48"/>
      <c r="F2" s="48"/>
      <c r="G2" s="48"/>
      <c r="H2" s="48"/>
    </row>
    <row r="3" spans="1:21" s="1" customFormat="1" ht="21" customHeight="1">
      <c r="A3" s="49" t="s">
        <v>29</v>
      </c>
      <c r="B3" s="49"/>
      <c r="C3" s="49"/>
      <c r="D3" s="49"/>
      <c r="E3" s="49"/>
      <c r="F3" s="49"/>
      <c r="G3" s="49"/>
      <c r="H3" s="49"/>
    </row>
    <row r="5" spans="1:21" ht="30" customHeight="1">
      <c r="A5" s="3" t="s">
        <v>12</v>
      </c>
      <c r="B5" s="4" t="s">
        <v>4</v>
      </c>
      <c r="C5" s="5" t="s">
        <v>2</v>
      </c>
      <c r="D5" s="40">
        <v>155</v>
      </c>
      <c r="G5" s="6"/>
      <c r="H5" s="6"/>
    </row>
    <row r="6" spans="1:21" ht="30" customHeight="1">
      <c r="B6" s="5" t="s">
        <v>5</v>
      </c>
      <c r="C6" s="5" t="s">
        <v>3</v>
      </c>
      <c r="D6" s="39">
        <v>1549</v>
      </c>
      <c r="G6" s="6"/>
      <c r="H6" s="6"/>
    </row>
    <row r="7" spans="1:21" ht="21" customHeight="1">
      <c r="D7" s="7"/>
      <c r="G7" s="6"/>
      <c r="H7" s="6"/>
    </row>
    <row r="8" spans="1:21" ht="29.25" customHeight="1">
      <c r="A8" s="3" t="s">
        <v>13</v>
      </c>
      <c r="B8" s="4" t="s">
        <v>4</v>
      </c>
      <c r="C8" s="5" t="s">
        <v>8</v>
      </c>
      <c r="D8" s="40">
        <f>[4]JULY!$H$37</f>
        <v>1496</v>
      </c>
      <c r="H8" s="6"/>
    </row>
    <row r="9" spans="1:21" ht="29.25" customHeight="1">
      <c r="B9" s="5" t="s">
        <v>5</v>
      </c>
      <c r="C9" s="5" t="s">
        <v>9</v>
      </c>
      <c r="D9" s="40">
        <f>[4]JULY!$AC$37</f>
        <v>1496</v>
      </c>
      <c r="G9" s="6"/>
      <c r="H9" s="6"/>
    </row>
    <row r="10" spans="1:21" ht="29.25" customHeight="1">
      <c r="B10" s="4" t="s">
        <v>6</v>
      </c>
      <c r="C10" s="5" t="s">
        <v>10</v>
      </c>
      <c r="D10" s="40">
        <f>[4]JULY!$BA$37</f>
        <v>3386</v>
      </c>
      <c r="F10" s="6"/>
      <c r="G10" s="6"/>
      <c r="H10" s="6"/>
    </row>
    <row r="11" spans="1:21" ht="29.25" customHeight="1">
      <c r="B11" s="5" t="s">
        <v>7</v>
      </c>
      <c r="C11" s="5" t="s">
        <v>11</v>
      </c>
      <c r="D11" s="41">
        <f>[4]JULY!$BC$37</f>
        <v>27349494.73</v>
      </c>
      <c r="E11" s="6"/>
      <c r="F11" s="6"/>
      <c r="G11" s="6"/>
      <c r="H11" s="6"/>
    </row>
    <row r="13" spans="1:21" ht="15.75">
      <c r="A13" s="3" t="s">
        <v>14</v>
      </c>
      <c r="C13" s="12" t="s">
        <v>15</v>
      </c>
    </row>
    <row r="15" spans="1:21" s="50" customFormat="1" ht="51.75" customHeight="1">
      <c r="B15" s="54"/>
      <c r="C15" s="55"/>
      <c r="D15" s="13" t="s">
        <v>16</v>
      </c>
      <c r="E15" s="13" t="s">
        <v>20</v>
      </c>
      <c r="F15" s="13" t="s">
        <v>21</v>
      </c>
      <c r="G15" s="13" t="s">
        <v>22</v>
      </c>
      <c r="H15" s="13" t="s">
        <v>23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1" ht="34.5" customHeight="1">
      <c r="B16" s="10"/>
      <c r="C16" s="52" t="s">
        <v>17</v>
      </c>
      <c r="D16" s="17">
        <v>9</v>
      </c>
      <c r="E16" s="17">
        <v>20</v>
      </c>
      <c r="F16" s="17">
        <v>129500</v>
      </c>
      <c r="G16" s="27"/>
      <c r="H16" s="27"/>
    </row>
    <row r="17" spans="2:8" ht="34.5" customHeight="1">
      <c r="B17" s="8"/>
      <c r="C17" s="52" t="s">
        <v>18</v>
      </c>
      <c r="D17" s="17">
        <v>22</v>
      </c>
      <c r="E17" s="17">
        <v>45</v>
      </c>
      <c r="F17" s="17">
        <v>1503093</v>
      </c>
      <c r="G17" s="23"/>
      <c r="H17" s="23"/>
    </row>
    <row r="18" spans="2:8" ht="34.5" customHeight="1">
      <c r="B18" s="10"/>
      <c r="C18" s="52" t="s">
        <v>19</v>
      </c>
      <c r="D18" s="17">
        <v>1</v>
      </c>
      <c r="E18" s="17">
        <v>7</v>
      </c>
      <c r="F18" s="17"/>
      <c r="G18" s="17">
        <v>900</v>
      </c>
      <c r="H18" s="17">
        <v>600</v>
      </c>
    </row>
  </sheetData>
  <mergeCells count="3">
    <mergeCell ref="A1:H1"/>
    <mergeCell ref="A2:H2"/>
    <mergeCell ref="A3:H3"/>
  </mergeCells>
  <pageMargins left="0.25" right="0.25" top="0.75" bottom="0.75" header="0.3" footer="0.3"/>
  <pageSetup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8"/>
  <sheetViews>
    <sheetView view="pageBreakPreview" zoomScale="60" workbookViewId="0">
      <selection activeCell="A15" sqref="A15:XFD15"/>
    </sheetView>
  </sheetViews>
  <sheetFormatPr defaultRowHeight="15"/>
  <cols>
    <col min="1" max="1" width="4.85546875" style="2" customWidth="1"/>
    <col min="2" max="2" width="5.85546875" style="2" customWidth="1"/>
    <col min="3" max="3" width="37.85546875" style="2" customWidth="1"/>
    <col min="4" max="4" width="16.140625" style="2" bestFit="1" customWidth="1"/>
    <col min="5" max="8" width="14.7109375" style="2" customWidth="1"/>
    <col min="9" max="9" width="9.85546875" style="2" customWidth="1"/>
    <col min="22" max="16384" width="9.140625" style="2"/>
  </cols>
  <sheetData>
    <row r="1" spans="1:21" s="1" customFormat="1" ht="20.25" customHeight="1">
      <c r="A1" s="47" t="s">
        <v>0</v>
      </c>
      <c r="B1" s="47"/>
      <c r="C1" s="47"/>
      <c r="D1" s="47"/>
      <c r="E1" s="47"/>
      <c r="F1" s="47"/>
      <c r="G1" s="47"/>
      <c r="H1" s="47"/>
    </row>
    <row r="2" spans="1:21" s="1" customFormat="1" ht="20.25" customHeight="1">
      <c r="A2" s="48" t="s">
        <v>1</v>
      </c>
      <c r="B2" s="48"/>
      <c r="C2" s="48"/>
      <c r="D2" s="48"/>
      <c r="E2" s="48"/>
      <c r="F2" s="48"/>
      <c r="G2" s="48"/>
      <c r="H2" s="48"/>
    </row>
    <row r="3" spans="1:21" s="1" customFormat="1" ht="21" customHeight="1">
      <c r="A3" s="49" t="s">
        <v>28</v>
      </c>
      <c r="B3" s="49"/>
      <c r="C3" s="49"/>
      <c r="D3" s="49"/>
      <c r="E3" s="49"/>
      <c r="F3" s="49"/>
      <c r="G3" s="49"/>
      <c r="H3" s="49"/>
    </row>
    <row r="5" spans="1:21" ht="30" customHeight="1">
      <c r="A5" s="3" t="s">
        <v>12</v>
      </c>
      <c r="B5" s="4" t="s">
        <v>4</v>
      </c>
      <c r="C5" s="5" t="s">
        <v>2</v>
      </c>
      <c r="D5" s="40">
        <v>127</v>
      </c>
      <c r="G5" s="6"/>
      <c r="H5" s="6"/>
    </row>
    <row r="6" spans="1:21" ht="30" customHeight="1">
      <c r="B6" s="5" t="s">
        <v>5</v>
      </c>
      <c r="C6" s="5" t="s">
        <v>3</v>
      </c>
      <c r="D6" s="40">
        <v>515</v>
      </c>
      <c r="G6" s="6"/>
      <c r="H6" s="6"/>
    </row>
    <row r="7" spans="1:21" ht="21" customHeight="1">
      <c r="D7" s="7"/>
      <c r="G7" s="6"/>
      <c r="H7" s="6"/>
    </row>
    <row r="8" spans="1:21" ht="29.25" customHeight="1">
      <c r="A8" s="3" t="s">
        <v>13</v>
      </c>
      <c r="B8" s="4" t="s">
        <v>4</v>
      </c>
      <c r="C8" s="5" t="s">
        <v>8</v>
      </c>
      <c r="D8" s="40">
        <f>[4]AUGUST!$H$37</f>
        <v>1607</v>
      </c>
      <c r="H8" s="6"/>
    </row>
    <row r="9" spans="1:21" ht="29.25" customHeight="1">
      <c r="B9" s="5" t="s">
        <v>5</v>
      </c>
      <c r="C9" s="5" t="s">
        <v>9</v>
      </c>
      <c r="D9" s="40">
        <f>[4]AUGUST!$AC$37</f>
        <v>1607</v>
      </c>
      <c r="E9" s="6"/>
      <c r="F9" s="6"/>
      <c r="G9" s="6"/>
      <c r="H9" s="6"/>
    </row>
    <row r="10" spans="1:21" ht="29.25" customHeight="1">
      <c r="B10" s="4" t="s">
        <v>6</v>
      </c>
      <c r="C10" s="5" t="s">
        <v>10</v>
      </c>
      <c r="D10" s="40">
        <f>[4]AUGUST!$BA$37</f>
        <v>3190</v>
      </c>
      <c r="E10" s="6"/>
      <c r="F10" s="6"/>
      <c r="G10" s="6"/>
      <c r="H10" s="6"/>
    </row>
    <row r="11" spans="1:21" ht="29.25" customHeight="1">
      <c r="B11" s="5" t="s">
        <v>7</v>
      </c>
      <c r="C11" s="5" t="s">
        <v>11</v>
      </c>
      <c r="D11" s="41">
        <f>[4]AUGUST!$BC$37</f>
        <v>63016754.470000006</v>
      </c>
      <c r="E11" s="6"/>
      <c r="F11" s="6"/>
      <c r="G11" s="6"/>
      <c r="H11" s="6"/>
    </row>
    <row r="13" spans="1:21" ht="15.75">
      <c r="A13" s="3" t="s">
        <v>14</v>
      </c>
      <c r="C13" s="12" t="s">
        <v>15</v>
      </c>
    </row>
    <row r="15" spans="1:21" s="50" customFormat="1" ht="50.25" customHeight="1">
      <c r="B15" s="54"/>
      <c r="C15" s="55"/>
      <c r="D15" s="13" t="s">
        <v>16</v>
      </c>
      <c r="E15" s="13" t="s">
        <v>20</v>
      </c>
      <c r="F15" s="13" t="s">
        <v>21</v>
      </c>
      <c r="G15" s="13" t="s">
        <v>22</v>
      </c>
      <c r="H15" s="13" t="s">
        <v>23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1" ht="34.5" customHeight="1">
      <c r="B16" s="10"/>
      <c r="C16" s="11" t="s">
        <v>17</v>
      </c>
      <c r="D16" s="33">
        <v>8</v>
      </c>
      <c r="E16" s="33">
        <v>16</v>
      </c>
      <c r="F16" s="33">
        <v>219000</v>
      </c>
      <c r="G16" s="18"/>
      <c r="H16" s="18"/>
    </row>
    <row r="17" spans="2:8" ht="34.5" customHeight="1">
      <c r="B17" s="8"/>
      <c r="C17" s="11" t="s">
        <v>18</v>
      </c>
      <c r="D17" s="33">
        <v>81</v>
      </c>
      <c r="E17" s="33">
        <v>51</v>
      </c>
      <c r="F17" s="33">
        <v>1973097</v>
      </c>
      <c r="G17" s="34"/>
      <c r="H17" s="34"/>
    </row>
    <row r="18" spans="2:8" ht="34.5" customHeight="1">
      <c r="B18" s="10"/>
      <c r="C18" s="11" t="s">
        <v>19</v>
      </c>
      <c r="D18" s="33">
        <v>11</v>
      </c>
      <c r="E18" s="33">
        <v>9</v>
      </c>
      <c r="F18" s="33"/>
      <c r="G18" s="33">
        <v>900</v>
      </c>
      <c r="H18" s="33">
        <v>600</v>
      </c>
    </row>
  </sheetData>
  <mergeCells count="3">
    <mergeCell ref="A1:H1"/>
    <mergeCell ref="A2:H2"/>
    <mergeCell ref="A3:H3"/>
  </mergeCells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8"/>
  <sheetViews>
    <sheetView view="pageBreakPreview" zoomScale="60" workbookViewId="0">
      <selection activeCell="A16" sqref="A16:XFD18"/>
    </sheetView>
  </sheetViews>
  <sheetFormatPr defaultRowHeight="15"/>
  <cols>
    <col min="1" max="1" width="4.85546875" style="2" customWidth="1"/>
    <col min="2" max="2" width="5.85546875" style="2" customWidth="1"/>
    <col min="3" max="3" width="37.28515625" style="2" customWidth="1"/>
    <col min="4" max="4" width="16.140625" style="2" bestFit="1" customWidth="1"/>
    <col min="5" max="8" width="14.7109375" style="2" customWidth="1"/>
    <col min="9" max="9" width="9.140625" style="2"/>
    <col min="22" max="16384" width="9.140625" style="2"/>
  </cols>
  <sheetData>
    <row r="1" spans="1:21" s="1" customFormat="1" ht="20.25" customHeight="1">
      <c r="A1" s="47" t="s">
        <v>0</v>
      </c>
      <c r="B1" s="47"/>
      <c r="C1" s="47"/>
      <c r="D1" s="47"/>
      <c r="E1" s="47"/>
      <c r="F1" s="47"/>
      <c r="G1" s="47"/>
      <c r="H1" s="47"/>
    </row>
    <row r="2" spans="1:21" s="1" customFormat="1" ht="20.25" customHeight="1">
      <c r="A2" s="48" t="s">
        <v>1</v>
      </c>
      <c r="B2" s="48"/>
      <c r="C2" s="48"/>
      <c r="D2" s="48"/>
      <c r="E2" s="48"/>
      <c r="F2" s="48"/>
      <c r="G2" s="48"/>
      <c r="H2" s="48"/>
    </row>
    <row r="3" spans="1:21" s="1" customFormat="1" ht="21" customHeight="1">
      <c r="A3" s="49" t="s">
        <v>27</v>
      </c>
      <c r="B3" s="49"/>
      <c r="C3" s="49"/>
      <c r="D3" s="49"/>
      <c r="E3" s="49"/>
      <c r="F3" s="49"/>
      <c r="G3" s="49"/>
      <c r="H3" s="49"/>
    </row>
    <row r="5" spans="1:21" ht="30" customHeight="1">
      <c r="A5" s="3" t="s">
        <v>12</v>
      </c>
      <c r="B5" s="4" t="s">
        <v>4</v>
      </c>
      <c r="C5" s="5" t="s">
        <v>2</v>
      </c>
      <c r="D5" s="40">
        <v>249</v>
      </c>
      <c r="F5" s="6"/>
      <c r="G5" s="6"/>
      <c r="H5" s="6"/>
    </row>
    <row r="6" spans="1:21" ht="30" customHeight="1">
      <c r="B6" s="5" t="s">
        <v>5</v>
      </c>
      <c r="C6" s="5" t="s">
        <v>3</v>
      </c>
      <c r="D6" s="39">
        <v>1246</v>
      </c>
      <c r="H6" s="6"/>
    </row>
    <row r="7" spans="1:21" ht="21" customHeight="1">
      <c r="D7" s="7"/>
      <c r="E7" s="6"/>
      <c r="F7" s="6"/>
      <c r="G7" s="6"/>
      <c r="H7" s="6"/>
    </row>
    <row r="8" spans="1:21" ht="29.25" customHeight="1">
      <c r="A8" s="3" t="s">
        <v>13</v>
      </c>
      <c r="B8" s="4" t="s">
        <v>4</v>
      </c>
      <c r="C8" s="5" t="s">
        <v>8</v>
      </c>
      <c r="D8" s="40">
        <f>[4]SEPTEMBER!$H$37</f>
        <v>1543</v>
      </c>
      <c r="H8" s="6"/>
    </row>
    <row r="9" spans="1:21" ht="29.25" customHeight="1">
      <c r="B9" s="5" t="s">
        <v>5</v>
      </c>
      <c r="C9" s="5" t="s">
        <v>9</v>
      </c>
      <c r="D9" s="40">
        <f>[4]SEPTEMBER!$AC$37</f>
        <v>1543</v>
      </c>
      <c r="E9" s="6"/>
      <c r="F9" s="6"/>
      <c r="G9" s="6"/>
      <c r="H9" s="6"/>
    </row>
    <row r="10" spans="1:21" ht="29.25" customHeight="1">
      <c r="B10" s="4" t="s">
        <v>6</v>
      </c>
      <c r="C10" s="5" t="s">
        <v>10</v>
      </c>
      <c r="D10" s="40">
        <f>[4]SEPTEMBER!$BA$37</f>
        <v>3275</v>
      </c>
      <c r="E10" s="6"/>
      <c r="F10" s="6"/>
      <c r="G10" s="6"/>
      <c r="H10" s="6"/>
    </row>
    <row r="11" spans="1:21" ht="29.25" customHeight="1">
      <c r="B11" s="5" t="s">
        <v>7</v>
      </c>
      <c r="C11" s="5" t="s">
        <v>11</v>
      </c>
      <c r="D11" s="41">
        <f>[4]SEPTEMBER!$BC$37</f>
        <v>28286471.390000001</v>
      </c>
      <c r="E11" s="6"/>
      <c r="F11" s="6"/>
      <c r="G11" s="6"/>
      <c r="H11" s="6"/>
    </row>
    <row r="13" spans="1:21" ht="15.75">
      <c r="A13" s="3" t="s">
        <v>14</v>
      </c>
      <c r="C13" s="12" t="s">
        <v>15</v>
      </c>
    </row>
    <row r="15" spans="1:21" s="50" customFormat="1" ht="49.5" customHeight="1">
      <c r="B15" s="54"/>
      <c r="C15" s="55"/>
      <c r="D15" s="13" t="s">
        <v>16</v>
      </c>
      <c r="E15" s="13" t="s">
        <v>20</v>
      </c>
      <c r="F15" s="13" t="s">
        <v>21</v>
      </c>
      <c r="G15" s="13" t="s">
        <v>22</v>
      </c>
      <c r="H15" s="13" t="s">
        <v>23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1" s="50" customFormat="1" ht="34.5" customHeight="1">
      <c r="B16" s="51"/>
      <c r="C16" s="52" t="s">
        <v>17</v>
      </c>
      <c r="D16" s="17">
        <v>98</v>
      </c>
      <c r="E16" s="17">
        <v>37</v>
      </c>
      <c r="F16" s="17">
        <v>136039</v>
      </c>
      <c r="G16" s="27"/>
      <c r="H16" s="27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2:21" s="50" customFormat="1" ht="34.5" customHeight="1">
      <c r="B17" s="54"/>
      <c r="C17" s="52" t="s">
        <v>18</v>
      </c>
      <c r="D17" s="17">
        <v>36</v>
      </c>
      <c r="E17" s="17">
        <v>42</v>
      </c>
      <c r="F17" s="17">
        <v>2099247</v>
      </c>
      <c r="G17" s="23"/>
      <c r="H17" s="2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2:21" s="50" customFormat="1" ht="34.5" customHeight="1">
      <c r="B18" s="51"/>
      <c r="C18" s="52" t="s">
        <v>19</v>
      </c>
      <c r="D18" s="17">
        <v>0</v>
      </c>
      <c r="E18" s="17">
        <v>3</v>
      </c>
      <c r="F18" s="17"/>
      <c r="G18" s="17">
        <v>300</v>
      </c>
      <c r="H18" s="17">
        <v>200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</sheetData>
  <mergeCells count="3">
    <mergeCell ref="A1:H1"/>
    <mergeCell ref="A2:H2"/>
    <mergeCell ref="A3:H3"/>
  </mergeCells>
  <pageMargins left="0.7" right="0.7" top="0.75" bottom="0.75" header="0.3" footer="0.3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869088F-6654-4732-850B-993D7600EFE8}"/>
</file>

<file path=customXml/itemProps2.xml><?xml version="1.0" encoding="utf-8"?>
<ds:datastoreItem xmlns:ds="http://schemas.openxmlformats.org/officeDocument/2006/customXml" ds:itemID="{917DEB94-1D28-4A22-9A38-21B586F3DAFC}"/>
</file>

<file path=customXml/itemProps3.xml><?xml version="1.0" encoding="utf-8"?>
<ds:datastoreItem xmlns:ds="http://schemas.openxmlformats.org/officeDocument/2006/customXml" ds:itemID="{2B7BB08B-14CF-41EC-9897-8ADFD903E9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 2024</vt:lpstr>
      <vt:lpstr>FEB 2024</vt:lpstr>
      <vt:lpstr>MARCH 2024 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 </vt:lpstr>
      <vt:lpstr>DECEMBER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Karoona</dc:creator>
  <cp:lastModifiedBy>Dubree</cp:lastModifiedBy>
  <cp:lastPrinted>2025-01-23T10:10:00Z</cp:lastPrinted>
  <dcterms:created xsi:type="dcterms:W3CDTF">2022-09-16T10:19:26Z</dcterms:created>
  <dcterms:modified xsi:type="dcterms:W3CDTF">2025-01-23T10:58:40Z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0x0101002493FC4C48176D4BA39FB2B3A58FDD54</vt:lpwstr>
  </property>
</Properties>
</file>